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435"/>
  </bookViews>
  <sheets>
    <sheet name="propertyTypeForPeriod" sheetId="1" r:id="rId1"/>
  </sheets>
  <calcPr calcId="152511"/>
</workbook>
</file>

<file path=xl/calcChain.xml><?xml version="1.0" encoding="utf-8"?>
<calcChain xmlns="http://schemas.openxmlformats.org/spreadsheetml/2006/main">
  <c r="AC9" i="1" l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8" i="1"/>
  <c r="U10" i="1"/>
  <c r="U12" i="1"/>
  <c r="U13" i="1"/>
  <c r="U15" i="1"/>
  <c r="U16" i="1"/>
  <c r="U17" i="1"/>
  <c r="U18" i="1"/>
  <c r="U20" i="1"/>
  <c r="U21" i="1"/>
  <c r="U22" i="1"/>
  <c r="U24" i="1"/>
  <c r="U27" i="1"/>
  <c r="U28" i="1"/>
  <c r="U29" i="1"/>
  <c r="U30" i="1"/>
  <c r="U32" i="1"/>
  <c r="U33" i="1"/>
  <c r="U34" i="1"/>
  <c r="U35" i="1"/>
  <c r="U36" i="1"/>
  <c r="U37" i="1"/>
  <c r="U38" i="1"/>
  <c r="U39" i="1"/>
  <c r="U40" i="1"/>
  <c r="U41" i="1"/>
  <c r="U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9" i="1"/>
  <c r="Q40" i="1"/>
  <c r="Q41" i="1"/>
  <c r="Q8" i="1"/>
  <c r="M9" i="1"/>
  <c r="M10" i="1"/>
  <c r="M12" i="1"/>
  <c r="M13" i="1"/>
  <c r="M14" i="1"/>
  <c r="M15" i="1"/>
  <c r="M16" i="1"/>
  <c r="M18" i="1"/>
  <c r="M20" i="1"/>
  <c r="M21" i="1"/>
  <c r="M22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8" i="1"/>
  <c r="AB8" i="1"/>
  <c r="AA8" i="1"/>
</calcChain>
</file>

<file path=xl/sharedStrings.xml><?xml version="1.0" encoding="utf-8"?>
<sst xmlns="http://schemas.openxmlformats.org/spreadsheetml/2006/main" count="143" uniqueCount="55">
  <si>
    <r>
      <rPr>
        <b/>
        <sz val="18"/>
        <rFont val="Times New Roman"/>
      </rPr>
      <t>Отчет по типам собственности за период</t>
    </r>
  </si>
  <si>
    <t/>
  </si>
  <si>
    <r>
      <rPr>
        <sz val="11"/>
        <rFont val="Times New Roman"/>
      </rPr>
      <t>Период:</t>
    </r>
  </si>
  <si>
    <r>
      <rPr>
        <sz val="11"/>
        <rFont val="Times New Roman"/>
      </rPr>
      <t>01.09.2014-31.12.2024</t>
    </r>
  </si>
  <si>
    <r>
      <rPr>
        <sz val="11"/>
        <rFont val="Times New Roman"/>
      </rPr>
      <t xml:space="preserve">Дата формирования: </t>
    </r>
  </si>
  <si>
    <r>
      <rPr>
        <sz val="11"/>
        <rFont val="Times New Roman"/>
      </rPr>
      <t>15.01.2025</t>
    </r>
  </si>
  <si>
    <r>
      <rPr>
        <sz val="11"/>
        <rFont val="Times New Roman"/>
      </rPr>
      <t>Способ формирования ФКР</t>
    </r>
  </si>
  <si>
    <r>
      <rPr>
        <sz val="11"/>
        <rFont val="Times New Roman"/>
      </rPr>
      <t>Муниципальный район</t>
    </r>
  </si>
  <si>
    <r>
      <rPr>
        <sz val="11"/>
        <rFont val="Times New Roman"/>
      </rPr>
      <t>Населенный пункт</t>
    </r>
  </si>
  <si>
    <r>
      <rPr>
        <sz val="11"/>
        <rFont val="Times New Roman"/>
      </rPr>
      <t>Адрес многоквартирного дома</t>
    </r>
  </si>
  <si>
    <r>
      <rPr>
        <sz val="11"/>
        <rFont val="Times New Roman"/>
      </rPr>
      <t>Код многоквартирного дома</t>
    </r>
  </si>
  <si>
    <r>
      <rPr>
        <sz val="11"/>
        <rFont val="Times New Roman"/>
      </rPr>
      <t>Физические лица</t>
    </r>
  </si>
  <si>
    <r>
      <rPr>
        <sz val="11"/>
        <rFont val="Times New Roman"/>
      </rPr>
      <t>Юридические лица</t>
    </r>
  </si>
  <si>
    <r>
      <rPr>
        <sz val="11"/>
        <rFont val="Times New Roman"/>
      </rPr>
      <t>Федеральная собственность</t>
    </r>
  </si>
  <si>
    <r>
      <rPr>
        <sz val="11"/>
        <rFont val="Times New Roman"/>
      </rPr>
      <t>Собственность субъекта РФ</t>
    </r>
  </si>
  <si>
    <r>
      <rPr>
        <sz val="11"/>
        <rFont val="Times New Roman"/>
      </rPr>
      <t>Муниципальная собственность</t>
    </r>
  </si>
  <si>
    <r>
      <rPr>
        <sz val="11"/>
        <rFont val="Times New Roman"/>
      </rPr>
      <t>Итого</t>
    </r>
  </si>
  <si>
    <r>
      <rPr>
        <sz val="11"/>
        <rFont val="Times New Roman"/>
      </rPr>
      <t>Площадь, на которую производятся начисление взноса на капитальный ремонт, кв. м</t>
    </r>
  </si>
  <si>
    <r>
      <rPr>
        <sz val="11"/>
        <rFont val="Times New Roman"/>
      </rPr>
      <t>Начислено, руб.</t>
    </r>
  </si>
  <si>
    <r>
      <rPr>
        <sz val="11"/>
        <rFont val="Times New Roman"/>
      </rPr>
      <t>Оплачено, руб.</t>
    </r>
  </si>
  <si>
    <r>
      <rPr>
        <sz val="11"/>
        <rFont val="Times New Roman"/>
      </rPr>
      <t>Собираемость, %</t>
    </r>
  </si>
  <si>
    <r>
      <rPr>
        <sz val="11"/>
        <rFont val="Times New Roman"/>
      </rPr>
      <t>Счет регионального оператора</t>
    </r>
  </si>
  <si>
    <r>
      <rPr>
        <sz val="11"/>
        <rFont val="Times New Roman"/>
      </rPr>
      <t>Азовский немецкий национальный район</t>
    </r>
  </si>
  <si>
    <r>
      <rPr>
        <sz val="11"/>
        <rFont val="Times New Roman"/>
      </rPr>
      <t>Большереченский район</t>
    </r>
  </si>
  <si>
    <r>
      <rPr>
        <sz val="11"/>
        <rFont val="Times New Roman"/>
      </rPr>
      <t>Большеуковский район</t>
    </r>
  </si>
  <si>
    <r>
      <rPr>
        <sz val="11"/>
        <rFont val="Times New Roman"/>
      </rPr>
      <t>городской округ Омск</t>
    </r>
  </si>
  <si>
    <r>
      <rPr>
        <sz val="11"/>
        <rFont val="Times New Roman"/>
      </rPr>
      <t>Горьковский район</t>
    </r>
  </si>
  <si>
    <r>
      <rPr>
        <sz val="11"/>
        <rFont val="Times New Roman"/>
      </rPr>
      <t>Знаменский район</t>
    </r>
  </si>
  <si>
    <r>
      <rPr>
        <sz val="11"/>
        <rFont val="Times New Roman"/>
      </rPr>
      <t>Исилькульский район</t>
    </r>
  </si>
  <si>
    <r>
      <rPr>
        <sz val="11"/>
        <rFont val="Times New Roman"/>
      </rPr>
      <t>Калачинский район</t>
    </r>
  </si>
  <si>
    <r>
      <rPr>
        <sz val="11"/>
        <rFont val="Times New Roman"/>
      </rPr>
      <t>Колосовский район</t>
    </r>
  </si>
  <si>
    <r>
      <rPr>
        <sz val="11"/>
        <rFont val="Times New Roman"/>
      </rPr>
      <t>Кормиловский район</t>
    </r>
  </si>
  <si>
    <r>
      <rPr>
        <sz val="11"/>
        <rFont val="Times New Roman"/>
      </rPr>
      <t>Крутинский район</t>
    </r>
  </si>
  <si>
    <r>
      <rPr>
        <sz val="11"/>
        <rFont val="Times New Roman"/>
      </rPr>
      <t>Любинский район</t>
    </r>
  </si>
  <si>
    <r>
      <rPr>
        <sz val="11"/>
        <rFont val="Times New Roman"/>
      </rPr>
      <t>Марьяновский район</t>
    </r>
  </si>
  <si>
    <r>
      <rPr>
        <sz val="11"/>
        <rFont val="Times New Roman"/>
      </rPr>
      <t>Москаленский район</t>
    </r>
  </si>
  <si>
    <r>
      <rPr>
        <sz val="11"/>
        <rFont val="Times New Roman"/>
      </rPr>
      <t>Муромцевский район</t>
    </r>
  </si>
  <si>
    <r>
      <rPr>
        <sz val="11"/>
        <rFont val="Times New Roman"/>
      </rPr>
      <t>Называевский район</t>
    </r>
  </si>
  <si>
    <r>
      <rPr>
        <sz val="11"/>
        <rFont val="Times New Roman"/>
      </rPr>
      <t>Нижнеомский район</t>
    </r>
  </si>
  <si>
    <r>
      <rPr>
        <sz val="11"/>
        <rFont val="Times New Roman"/>
      </rPr>
      <t>Нововаршавский район</t>
    </r>
  </si>
  <si>
    <r>
      <rPr>
        <sz val="11"/>
        <rFont val="Times New Roman"/>
      </rPr>
      <t>Одесский район</t>
    </r>
  </si>
  <si>
    <r>
      <rPr>
        <sz val="11"/>
        <rFont val="Times New Roman"/>
      </rPr>
      <t>Оконешниковский район</t>
    </r>
  </si>
  <si>
    <r>
      <rPr>
        <sz val="11"/>
        <rFont val="Times New Roman"/>
      </rPr>
      <t>Омский район</t>
    </r>
  </si>
  <si>
    <r>
      <rPr>
        <sz val="11"/>
        <rFont val="Times New Roman"/>
      </rPr>
      <t>Павлоградский район</t>
    </r>
  </si>
  <si>
    <r>
      <rPr>
        <sz val="11"/>
        <rFont val="Times New Roman"/>
      </rPr>
      <t>Полтавский район</t>
    </r>
  </si>
  <si>
    <r>
      <rPr>
        <sz val="11"/>
        <rFont val="Times New Roman"/>
      </rPr>
      <t>Русско-Полянский район</t>
    </r>
  </si>
  <si>
    <r>
      <rPr>
        <sz val="11"/>
        <rFont val="Times New Roman"/>
      </rPr>
      <t>Саргатский район</t>
    </r>
  </si>
  <si>
    <r>
      <rPr>
        <sz val="11"/>
        <rFont val="Times New Roman"/>
      </rPr>
      <t>Седельниковский район</t>
    </r>
  </si>
  <si>
    <r>
      <rPr>
        <sz val="11"/>
        <rFont val="Times New Roman"/>
      </rPr>
      <t>Таврический район</t>
    </r>
  </si>
  <si>
    <r>
      <rPr>
        <sz val="11"/>
        <rFont val="Times New Roman"/>
      </rPr>
      <t>Тарский район</t>
    </r>
  </si>
  <si>
    <r>
      <rPr>
        <sz val="11"/>
        <rFont val="Times New Roman"/>
      </rPr>
      <t>Тевризский район</t>
    </r>
  </si>
  <si>
    <r>
      <rPr>
        <sz val="11"/>
        <rFont val="Times New Roman"/>
      </rPr>
      <t>Тюкалинский район</t>
    </r>
  </si>
  <si>
    <r>
      <rPr>
        <sz val="11"/>
        <rFont val="Times New Roman"/>
      </rPr>
      <t>Усть-Ишимский район</t>
    </r>
  </si>
  <si>
    <r>
      <rPr>
        <sz val="11"/>
        <rFont val="Times New Roman"/>
      </rPr>
      <t>Черлакский район</t>
    </r>
  </si>
  <si>
    <r>
      <rPr>
        <sz val="11"/>
        <rFont val="Times New Roman"/>
      </rPr>
      <t>Шербакульский район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</si>
</sst>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8" x14ac:knownFonts="1">
    <font>
      <sz val="11"/>
      <color theme="1"/>
      <name val="Calibri"/>
      <family val="2"/>
      <scheme val="minor"/>
    </font>
    <font>
      <b/>
      <sz val="17"/>
      <color rgb="FF000000"/>
      <name val="Times New Roman"/>
      <family val="2"/>
    </font>
    <font>
      <b/>
      <sz val="15"/>
      <color rgb="FF000000"/>
      <name val="Times New Roman"/>
      <family val="2"/>
    </font>
    <font>
      <sz val="10"/>
      <color rgb="FF000000"/>
      <name val="Times New Roman"/>
      <family val="2"/>
    </font>
    <font>
      <sz val="9"/>
      <color rgb="FF000000"/>
      <name val="Times New Roman"/>
      <family val="2"/>
    </font>
    <font>
      <b/>
      <sz val="18"/>
      <name val="Times New Roman"/>
    </font>
    <font>
      <sz val="11"/>
      <name val="Times New Roman"/>
    </font>
    <font>
      <sz val="10"/>
      <color theme="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10" borderId="2" xfId="0" applyNumberFormat="1" applyFont="1" applyFill="1" applyBorder="1" applyAlignment="1" applyProtection="1">
      <alignment horizontal="center" vertical="center" wrapText="1"/>
    </xf>
    <xf numFmtId="0" fontId="3" fillId="12" borderId="2" xfId="0" applyNumberFormat="1" applyFont="1" applyFill="1" applyBorder="1" applyAlignment="1" applyProtection="1">
      <alignment horizontal="left" vertical="center" wrapText="1"/>
    </xf>
    <xf numFmtId="164" fontId="3" fillId="14" borderId="2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" xfId="0" applyNumberFormat="1" applyFont="1" applyFill="1" applyBorder="1" applyAlignment="1" applyProtection="1">
      <alignment horizontal="left" vertical="center" wrapText="1"/>
    </xf>
    <xf numFmtId="0" fontId="3" fillId="7" borderId="1" xfId="0" applyNumberFormat="1" applyFont="1" applyFill="1" applyBorder="1" applyAlignment="1" applyProtection="1">
      <alignment horizontal="left" vertical="center" wrapText="1"/>
      <protection locked="0"/>
    </xf>
    <xf numFmtId="0" fontId="4" fillId="8" borderId="1" xfId="0" applyNumberFormat="1" applyFont="1" applyFill="1" applyBorder="1" applyAlignment="1" applyProtection="1">
      <alignment horizontal="left" vertical="center" wrapText="1"/>
    </xf>
    <xf numFmtId="0" fontId="4" fillId="9" borderId="1" xfId="0" applyNumberFormat="1" applyFont="1" applyFill="1" applyBorder="1" applyAlignment="1" applyProtection="1">
      <alignment horizontal="left" vertical="center" wrapText="1"/>
      <protection locked="0"/>
    </xf>
    <xf numFmtId="0" fontId="3" fillId="10" borderId="2" xfId="0" applyNumberFormat="1" applyFont="1" applyFill="1" applyBorder="1" applyAlignment="1" applyProtection="1">
      <alignment horizontal="center" vertical="center" wrapText="1"/>
    </xf>
    <xf numFmtId="0" fontId="3" fillId="11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12" borderId="2" xfId="0" applyNumberFormat="1" applyFont="1" applyFill="1" applyBorder="1" applyAlignment="1" applyProtection="1">
      <alignment horizontal="left" vertical="center" wrapText="1"/>
    </xf>
    <xf numFmtId="0" fontId="3" fillId="13" borderId="2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164" fontId="3" fillId="0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2" fontId="7" fillId="0" borderId="0" xfId="0" applyNumberFormat="1" applyFont="1" applyFill="1" applyAlignment="1">
      <alignment horizontal="center"/>
    </xf>
    <xf numFmtId="164" fontId="0" fillId="0" borderId="0" xfId="0" applyNumberFormat="1" applyFill="1"/>
    <xf numFmtId="2" fontId="0" fillId="0" borderId="0" xfId="0" applyNumberForma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C59"/>
  <sheetViews>
    <sheetView tabSelected="1" topLeftCell="B1" zoomScale="90" zoomScaleNormal="90" workbookViewId="0">
      <selection activeCell="K46" sqref="K46"/>
    </sheetView>
  </sheetViews>
  <sheetFormatPr defaultRowHeight="15" x14ac:dyDescent="0.25"/>
  <cols>
    <col min="1" max="1" width="4.85546875" customWidth="1"/>
    <col min="2" max="2" width="15.28515625" customWidth="1"/>
    <col min="3" max="3" width="9.28515625" customWidth="1"/>
    <col min="4" max="4" width="27.7109375" hidden="1" customWidth="1"/>
    <col min="5" max="5" width="11.85546875" customWidth="1"/>
    <col min="6" max="6" width="8.42578125" hidden="1" customWidth="1"/>
    <col min="7" max="7" width="26.42578125" customWidth="1"/>
    <col min="8" max="8" width="17.140625" customWidth="1"/>
    <col min="9" max="9" width="8.7109375" customWidth="1"/>
    <col min="10" max="10" width="13.85546875" hidden="1" customWidth="1"/>
    <col min="11" max="11" width="14.28515625" customWidth="1"/>
    <col min="12" max="12" width="14.42578125" customWidth="1"/>
    <col min="13" max="13" width="8.7109375" customWidth="1"/>
    <col min="14" max="14" width="13.85546875" hidden="1" customWidth="1"/>
    <col min="15" max="16" width="12" customWidth="1"/>
    <col min="17" max="17" width="8.7109375" customWidth="1"/>
    <col min="18" max="18" width="13.85546875" hidden="1" customWidth="1"/>
    <col min="19" max="20" width="12" customWidth="1"/>
    <col min="21" max="21" width="8.7109375" customWidth="1"/>
    <col min="22" max="22" width="13.85546875" hidden="1" customWidth="1"/>
    <col min="23" max="24" width="12" customWidth="1"/>
    <col min="25" max="25" width="8.7109375" customWidth="1"/>
    <col min="26" max="26" width="13.85546875" hidden="1" customWidth="1"/>
    <col min="27" max="27" width="15.140625" customWidth="1"/>
    <col min="28" max="28" width="16.85546875" customWidth="1"/>
    <col min="29" max="29" width="8.7109375" customWidth="1"/>
  </cols>
  <sheetData>
    <row r="1" spans="1:29" ht="30" customHeight="1" x14ac:dyDescent="0.2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ht="9.9499999999999993" customHeight="1" x14ac:dyDescent="0.25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1:29" ht="15" customHeight="1" x14ac:dyDescent="0.25">
      <c r="A3" s="8" t="s">
        <v>2</v>
      </c>
      <c r="B3" s="9"/>
      <c r="C3" s="8" t="s">
        <v>3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5" customHeight="1" x14ac:dyDescent="0.25">
      <c r="A4" s="8" t="s">
        <v>4</v>
      </c>
      <c r="B4" s="9"/>
      <c r="C4" s="8" t="s">
        <v>5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 ht="9.9499999999999993" customHeight="1" x14ac:dyDescent="0.25">
      <c r="A5" s="10" t="s">
        <v>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 ht="18" customHeight="1" x14ac:dyDescent="0.25">
      <c r="A6" s="12" t="s">
        <v>6</v>
      </c>
      <c r="B6" s="12" t="s">
        <v>7</v>
      </c>
      <c r="C6" s="12" t="s">
        <v>8</v>
      </c>
      <c r="D6" s="12" t="s">
        <v>9</v>
      </c>
      <c r="E6" s="12" t="s">
        <v>10</v>
      </c>
      <c r="F6" s="12" t="s">
        <v>11</v>
      </c>
      <c r="G6" s="13"/>
      <c r="H6" s="13"/>
      <c r="I6" s="13"/>
      <c r="J6" s="12" t="s">
        <v>12</v>
      </c>
      <c r="K6" s="13"/>
      <c r="L6" s="13"/>
      <c r="M6" s="13"/>
      <c r="N6" s="12" t="s">
        <v>13</v>
      </c>
      <c r="O6" s="13"/>
      <c r="P6" s="13"/>
      <c r="Q6" s="13"/>
      <c r="R6" s="12" t="s">
        <v>14</v>
      </c>
      <c r="S6" s="13"/>
      <c r="T6" s="13"/>
      <c r="U6" s="13"/>
      <c r="V6" s="12" t="s">
        <v>15</v>
      </c>
      <c r="W6" s="13"/>
      <c r="X6" s="13"/>
      <c r="Y6" s="13"/>
      <c r="Z6" s="12" t="s">
        <v>16</v>
      </c>
      <c r="AA6" s="13"/>
      <c r="AB6" s="13"/>
      <c r="AC6" s="13"/>
    </row>
    <row r="7" spans="1:29" ht="117.95" customHeight="1" x14ac:dyDescent="0.25">
      <c r="A7" s="13"/>
      <c r="B7" s="13"/>
      <c r="C7" s="13"/>
      <c r="D7" s="13"/>
      <c r="E7" s="13"/>
      <c r="F7" s="1" t="s">
        <v>17</v>
      </c>
      <c r="G7" s="16" t="s">
        <v>18</v>
      </c>
      <c r="H7" s="16" t="s">
        <v>19</v>
      </c>
      <c r="I7" s="16" t="s">
        <v>20</v>
      </c>
      <c r="J7" s="16" t="s">
        <v>17</v>
      </c>
      <c r="K7" s="16" t="s">
        <v>18</v>
      </c>
      <c r="L7" s="16" t="s">
        <v>19</v>
      </c>
      <c r="M7" s="16" t="s">
        <v>20</v>
      </c>
      <c r="N7" s="16" t="s">
        <v>17</v>
      </c>
      <c r="O7" s="16" t="s">
        <v>18</v>
      </c>
      <c r="P7" s="16" t="s">
        <v>19</v>
      </c>
      <c r="Q7" s="16" t="s">
        <v>20</v>
      </c>
      <c r="R7" s="16" t="s">
        <v>17</v>
      </c>
      <c r="S7" s="16" t="s">
        <v>18</v>
      </c>
      <c r="T7" s="16" t="s">
        <v>19</v>
      </c>
      <c r="U7" s="16" t="s">
        <v>20</v>
      </c>
      <c r="V7" s="16" t="s">
        <v>17</v>
      </c>
      <c r="W7" s="16" t="s">
        <v>18</v>
      </c>
      <c r="X7" s="16" t="s">
        <v>19</v>
      </c>
      <c r="Y7" s="16" t="s">
        <v>20</v>
      </c>
      <c r="Z7" s="16" t="s">
        <v>17</v>
      </c>
      <c r="AA7" s="16" t="s">
        <v>18</v>
      </c>
      <c r="AB7" s="16" t="s">
        <v>19</v>
      </c>
      <c r="AC7" s="16" t="s">
        <v>20</v>
      </c>
    </row>
    <row r="8" spans="1:29" ht="20.100000000000001" customHeight="1" x14ac:dyDescent="0.25">
      <c r="A8" s="14" t="s">
        <v>21</v>
      </c>
      <c r="B8" s="15"/>
      <c r="C8" s="15"/>
      <c r="D8" s="15"/>
      <c r="E8" s="2" t="s">
        <v>1</v>
      </c>
      <c r="F8" s="3">
        <v>13912398.26114</v>
      </c>
      <c r="G8" s="20">
        <v>14089498034.620001</v>
      </c>
      <c r="H8" s="20">
        <v>12761391616.700001</v>
      </c>
      <c r="I8" s="20">
        <f>H8*100/G8</f>
        <v>90.573784710735296</v>
      </c>
      <c r="J8" s="20">
        <v>182012.77</v>
      </c>
      <c r="K8" s="20">
        <v>221685624.81999999</v>
      </c>
      <c r="L8" s="20">
        <v>172011351.56</v>
      </c>
      <c r="M8" s="20">
        <f>L8*100/K8</f>
        <v>77.592469831846998</v>
      </c>
      <c r="N8" s="20">
        <v>74659.100000000006</v>
      </c>
      <c r="O8" s="20">
        <v>61174415.350000001</v>
      </c>
      <c r="P8" s="20">
        <v>44561969.579999998</v>
      </c>
      <c r="Q8" s="20">
        <f>P8*100/O8</f>
        <v>72.844128260230278</v>
      </c>
      <c r="R8" s="20">
        <v>55493.68</v>
      </c>
      <c r="S8" s="20">
        <v>47736326.670000002</v>
      </c>
      <c r="T8" s="20">
        <v>43664767.950000003</v>
      </c>
      <c r="U8" s="20">
        <f>T8*100/S8</f>
        <v>91.470733078926287</v>
      </c>
      <c r="V8" s="20">
        <v>319781.09999999998</v>
      </c>
      <c r="W8" s="20">
        <v>370305408.12</v>
      </c>
      <c r="X8" s="20">
        <v>344402416.27999997</v>
      </c>
      <c r="Y8" s="20">
        <f>X8*100/W8</f>
        <v>93.004965287569888</v>
      </c>
      <c r="Z8" s="20">
        <v>14544344.91114</v>
      </c>
      <c r="AA8" s="20">
        <f>G8+K8+O8+S8+W8</f>
        <v>14790399809.580002</v>
      </c>
      <c r="AB8" s="20">
        <f>H8+L8+P8+T8+X8</f>
        <v>13366032122.070002</v>
      </c>
      <c r="AC8" s="20">
        <f>AB8*100/AA8</f>
        <v>90.369647164051571</v>
      </c>
    </row>
    <row r="9" spans="1:29" ht="28.5" customHeight="1" x14ac:dyDescent="0.25">
      <c r="A9" s="1" t="s">
        <v>1</v>
      </c>
      <c r="B9" s="14" t="s">
        <v>22</v>
      </c>
      <c r="C9" s="15"/>
      <c r="D9" s="15"/>
      <c r="E9" s="2" t="s">
        <v>1</v>
      </c>
      <c r="F9" s="3">
        <v>30460.560000000001</v>
      </c>
      <c r="G9" s="20">
        <v>31831738.699999999</v>
      </c>
      <c r="H9" s="20">
        <v>27842818.82</v>
      </c>
      <c r="I9" s="20">
        <f t="shared" ref="I9:I41" si="0">H9*100/G9</f>
        <v>87.468733902367703</v>
      </c>
      <c r="J9" s="20">
        <v>0</v>
      </c>
      <c r="K9" s="20">
        <v>130412.69</v>
      </c>
      <c r="L9" s="20">
        <v>102972.49</v>
      </c>
      <c r="M9" s="20">
        <f t="shared" ref="M9:M41" si="1">L9*100/K9</f>
        <v>78.958949470331447</v>
      </c>
      <c r="N9" s="20">
        <v>201.8</v>
      </c>
      <c r="O9" s="20">
        <v>203016.13</v>
      </c>
      <c r="P9" s="20">
        <v>210442.34</v>
      </c>
      <c r="Q9" s="20">
        <f t="shared" ref="Q9:Q41" si="2">P9*100/O9</f>
        <v>103.65794087395912</v>
      </c>
      <c r="R9" s="20">
        <v>0</v>
      </c>
      <c r="S9" s="20">
        <v>0</v>
      </c>
      <c r="T9" s="20">
        <v>0</v>
      </c>
      <c r="U9" s="20">
        <v>0</v>
      </c>
      <c r="V9" s="20">
        <v>8170.4</v>
      </c>
      <c r="W9" s="20">
        <v>6676628.54</v>
      </c>
      <c r="X9" s="20">
        <v>6755640.9500000002</v>
      </c>
      <c r="Y9" s="20">
        <f t="shared" ref="Y9:Y41" si="3">X9*100/W9</f>
        <v>101.18341779127942</v>
      </c>
      <c r="Z9" s="20">
        <v>38832.76</v>
      </c>
      <c r="AA9" s="20">
        <v>38841796.060000002</v>
      </c>
      <c r="AB9" s="20">
        <v>34911874.600000001</v>
      </c>
      <c r="AC9" s="20">
        <f t="shared" ref="AC9:AC41" si="4">AB9*100/AA9</f>
        <v>89.882235481774984</v>
      </c>
    </row>
    <row r="10" spans="1:29" ht="20.100000000000001" customHeight="1" x14ac:dyDescent="0.25">
      <c r="A10" s="1" t="s">
        <v>1</v>
      </c>
      <c r="B10" s="14" t="s">
        <v>23</v>
      </c>
      <c r="C10" s="15"/>
      <c r="D10" s="15"/>
      <c r="E10" s="2" t="s">
        <v>1</v>
      </c>
      <c r="F10" s="3">
        <v>88669.261010000002</v>
      </c>
      <c r="G10" s="20">
        <v>92467649.170000002</v>
      </c>
      <c r="H10" s="20">
        <v>74426277.579999998</v>
      </c>
      <c r="I10" s="20">
        <f t="shared" si="0"/>
        <v>80.488990742231067</v>
      </c>
      <c r="J10" s="20">
        <v>640.79999999999995</v>
      </c>
      <c r="K10" s="20">
        <v>710629.95</v>
      </c>
      <c r="L10" s="20">
        <v>526986.31999999995</v>
      </c>
      <c r="M10" s="20">
        <f t="shared" si="1"/>
        <v>74.15762873489922</v>
      </c>
      <c r="N10" s="20">
        <v>125</v>
      </c>
      <c r="O10" s="20">
        <v>125514.03</v>
      </c>
      <c r="P10" s="20">
        <v>126256.32000000001</v>
      </c>
      <c r="Q10" s="20">
        <f t="shared" si="2"/>
        <v>100.59140002117692</v>
      </c>
      <c r="R10" s="20">
        <v>800.8</v>
      </c>
      <c r="S10" s="20">
        <v>849364.06</v>
      </c>
      <c r="T10" s="20">
        <v>858671.98</v>
      </c>
      <c r="U10" s="20">
        <f t="shared" ref="U9:U41" si="5">T10*100/S10</f>
        <v>101.09586930249908</v>
      </c>
      <c r="V10" s="20">
        <v>2045.8</v>
      </c>
      <c r="W10" s="20">
        <v>2010338.11</v>
      </c>
      <c r="X10" s="20">
        <v>1963437.72</v>
      </c>
      <c r="Y10" s="20">
        <f t="shared" si="3"/>
        <v>97.667039700102976</v>
      </c>
      <c r="Z10" s="20">
        <v>92281.661009999996</v>
      </c>
      <c r="AA10" s="20">
        <v>96163495.319999993</v>
      </c>
      <c r="AB10" s="20">
        <v>77901629.920000002</v>
      </c>
      <c r="AC10" s="20">
        <f t="shared" si="4"/>
        <v>81.009565699301376</v>
      </c>
    </row>
    <row r="11" spans="1:29" ht="20.100000000000001" customHeight="1" x14ac:dyDescent="0.25">
      <c r="A11" s="1" t="s">
        <v>1</v>
      </c>
      <c r="B11" s="14" t="s">
        <v>24</v>
      </c>
      <c r="C11" s="15"/>
      <c r="D11" s="15"/>
      <c r="E11" s="2" t="s">
        <v>1</v>
      </c>
      <c r="F11" s="3">
        <v>11234.22</v>
      </c>
      <c r="G11" s="20">
        <v>12063913.1</v>
      </c>
      <c r="H11" s="20">
        <v>9742415.6199999992</v>
      </c>
      <c r="I11" s="20">
        <f t="shared" si="0"/>
        <v>80.756679356385604</v>
      </c>
      <c r="J11" s="20">
        <v>0</v>
      </c>
      <c r="K11" s="20">
        <v>0</v>
      </c>
      <c r="L11" s="20">
        <v>0</v>
      </c>
      <c r="M11" s="20">
        <v>0</v>
      </c>
      <c r="N11" s="20">
        <v>59.9</v>
      </c>
      <c r="O11" s="20">
        <v>60161.919999999998</v>
      </c>
      <c r="P11" s="20">
        <v>60145.599999999999</v>
      </c>
      <c r="Q11" s="20">
        <f t="shared" si="2"/>
        <v>99.97287320617427</v>
      </c>
      <c r="R11" s="20">
        <v>0</v>
      </c>
      <c r="S11" s="20">
        <v>0</v>
      </c>
      <c r="T11" s="20">
        <v>0</v>
      </c>
      <c r="U11" s="20">
        <v>0</v>
      </c>
      <c r="V11" s="20">
        <v>139.4</v>
      </c>
      <c r="W11" s="20">
        <v>139938.51</v>
      </c>
      <c r="X11" s="20">
        <v>141648.95000000001</v>
      </c>
      <c r="Y11" s="20">
        <f t="shared" si="3"/>
        <v>101.22227969984817</v>
      </c>
      <c r="Z11" s="20">
        <v>11433.52</v>
      </c>
      <c r="AA11" s="20">
        <v>12264013.529999999</v>
      </c>
      <c r="AB11" s="20">
        <v>9944210.1699999999</v>
      </c>
      <c r="AC11" s="20">
        <f t="shared" si="4"/>
        <v>81.084468356746839</v>
      </c>
    </row>
    <row r="12" spans="1:29" s="21" customFormat="1" ht="20.100000000000001" customHeight="1" x14ac:dyDescent="0.25">
      <c r="A12" s="16" t="s">
        <v>1</v>
      </c>
      <c r="B12" s="17" t="s">
        <v>25</v>
      </c>
      <c r="C12" s="18"/>
      <c r="D12" s="18"/>
      <c r="E12" s="19" t="s">
        <v>1</v>
      </c>
      <c r="F12" s="20">
        <v>11660081.89411</v>
      </c>
      <c r="G12" s="20">
        <v>11727996268.24</v>
      </c>
      <c r="H12" s="22">
        <v>10765225606</v>
      </c>
      <c r="I12" s="20">
        <f t="shared" si="0"/>
        <v>91.790834169625114</v>
      </c>
      <c r="J12" s="20">
        <v>171035.57</v>
      </c>
      <c r="K12" s="20">
        <v>202819035.91999999</v>
      </c>
      <c r="L12" s="20">
        <v>161926337.03999999</v>
      </c>
      <c r="M12" s="20">
        <f t="shared" si="1"/>
        <v>79.837839828737913</v>
      </c>
      <c r="N12" s="20">
        <v>48210.1</v>
      </c>
      <c r="O12" s="20">
        <v>51645422.75</v>
      </c>
      <c r="P12" s="20">
        <v>35299183.920000002</v>
      </c>
      <c r="Q12" s="20">
        <f t="shared" si="2"/>
        <v>68.349104413130206</v>
      </c>
      <c r="R12" s="20">
        <v>43631.199999999997</v>
      </c>
      <c r="S12" s="20">
        <v>36370706.009999998</v>
      </c>
      <c r="T12" s="20">
        <v>34100363.520000003</v>
      </c>
      <c r="U12" s="20">
        <f t="shared" si="5"/>
        <v>93.757771737024385</v>
      </c>
      <c r="V12" s="20">
        <v>251372.32</v>
      </c>
      <c r="W12" s="20">
        <v>296951351.92000002</v>
      </c>
      <c r="X12" s="20">
        <v>276157475.30000001</v>
      </c>
      <c r="Y12" s="20">
        <f t="shared" si="3"/>
        <v>92.997547751322585</v>
      </c>
      <c r="Z12" s="20">
        <v>12174331.084109999</v>
      </c>
      <c r="AA12" s="20">
        <v>12315782784.84</v>
      </c>
      <c r="AB12" s="20">
        <v>11272708965.780001</v>
      </c>
      <c r="AC12" s="20">
        <f t="shared" si="4"/>
        <v>91.530592595835955</v>
      </c>
    </row>
    <row r="13" spans="1:29" ht="20.100000000000001" customHeight="1" x14ac:dyDescent="0.25">
      <c r="A13" s="1" t="s">
        <v>1</v>
      </c>
      <c r="B13" s="14" t="s">
        <v>26</v>
      </c>
      <c r="C13" s="15"/>
      <c r="D13" s="15"/>
      <c r="E13" s="2" t="s">
        <v>1</v>
      </c>
      <c r="F13" s="3">
        <v>29662.19</v>
      </c>
      <c r="G13" s="20">
        <v>30355276.469999999</v>
      </c>
      <c r="H13" s="20">
        <v>22346910.600000001</v>
      </c>
      <c r="I13" s="20">
        <f t="shared" si="0"/>
        <v>73.617878664637971</v>
      </c>
      <c r="J13" s="20">
        <v>54.8</v>
      </c>
      <c r="K13" s="20">
        <v>73128.639999999999</v>
      </c>
      <c r="L13" s="20">
        <v>19677.7</v>
      </c>
      <c r="M13" s="20">
        <f t="shared" si="1"/>
        <v>26.908335776516562</v>
      </c>
      <c r="N13" s="20">
        <v>235.3</v>
      </c>
      <c r="O13" s="20">
        <v>214872.61</v>
      </c>
      <c r="P13" s="20">
        <v>217336.65</v>
      </c>
      <c r="Q13" s="20">
        <f t="shared" si="2"/>
        <v>101.14674457577446</v>
      </c>
      <c r="R13" s="20">
        <v>363.5</v>
      </c>
      <c r="S13" s="20">
        <v>1434863.11</v>
      </c>
      <c r="T13" s="20">
        <v>941429.16</v>
      </c>
      <c r="U13" s="20">
        <f t="shared" si="5"/>
        <v>65.611078397576193</v>
      </c>
      <c r="V13" s="20">
        <v>3432.36</v>
      </c>
      <c r="W13" s="20">
        <v>3409519.04</v>
      </c>
      <c r="X13" s="20">
        <v>3090369.09</v>
      </c>
      <c r="Y13" s="20">
        <f t="shared" si="3"/>
        <v>90.639443679422882</v>
      </c>
      <c r="Z13" s="20">
        <v>33748.15</v>
      </c>
      <c r="AA13" s="20">
        <v>35487659.869999997</v>
      </c>
      <c r="AB13" s="20">
        <v>26615723.199999999</v>
      </c>
      <c r="AC13" s="20">
        <f t="shared" si="4"/>
        <v>74.999938844939123</v>
      </c>
    </row>
    <row r="14" spans="1:29" ht="20.100000000000001" customHeight="1" x14ac:dyDescent="0.25">
      <c r="A14" s="1" t="s">
        <v>1</v>
      </c>
      <c r="B14" s="14" t="s">
        <v>27</v>
      </c>
      <c r="C14" s="15"/>
      <c r="D14" s="15"/>
      <c r="E14" s="2" t="s">
        <v>1</v>
      </c>
      <c r="F14" s="3">
        <v>24512.730009999999</v>
      </c>
      <c r="G14" s="20">
        <v>25560306.77</v>
      </c>
      <c r="H14" s="20">
        <v>23204395.02</v>
      </c>
      <c r="I14" s="20">
        <f t="shared" si="0"/>
        <v>90.782928502387449</v>
      </c>
      <c r="J14" s="20">
        <v>198.2</v>
      </c>
      <c r="K14" s="20">
        <v>201335.93</v>
      </c>
      <c r="L14" s="20">
        <v>133193.32999999999</v>
      </c>
      <c r="M14" s="20">
        <f t="shared" si="1"/>
        <v>66.154774262100162</v>
      </c>
      <c r="N14" s="20">
        <v>124</v>
      </c>
      <c r="O14" s="20">
        <v>101486.56</v>
      </c>
      <c r="P14" s="20">
        <v>102648.85</v>
      </c>
      <c r="Q14" s="20">
        <f t="shared" si="2"/>
        <v>101.14526494936867</v>
      </c>
      <c r="R14" s="20">
        <v>0</v>
      </c>
      <c r="S14" s="20">
        <v>0</v>
      </c>
      <c r="T14" s="20">
        <v>0</v>
      </c>
      <c r="U14" s="20">
        <v>0</v>
      </c>
      <c r="V14" s="20">
        <v>448</v>
      </c>
      <c r="W14" s="20">
        <v>552418.82999999996</v>
      </c>
      <c r="X14" s="20">
        <v>341722.99</v>
      </c>
      <c r="Y14" s="20">
        <f t="shared" si="3"/>
        <v>61.859402946130572</v>
      </c>
      <c r="Z14" s="20">
        <v>25282.93001</v>
      </c>
      <c r="AA14" s="20">
        <v>26415548.09</v>
      </c>
      <c r="AB14" s="20">
        <v>23781960.190000001</v>
      </c>
      <c r="AC14" s="20">
        <f t="shared" si="4"/>
        <v>90.030159923136395</v>
      </c>
    </row>
    <row r="15" spans="1:29" ht="20.100000000000001" customHeight="1" x14ac:dyDescent="0.25">
      <c r="A15" s="1" t="s">
        <v>1</v>
      </c>
      <c r="B15" s="14" t="s">
        <v>28</v>
      </c>
      <c r="C15" s="15"/>
      <c r="D15" s="15"/>
      <c r="E15" s="2" t="s">
        <v>1</v>
      </c>
      <c r="F15" s="3">
        <v>107814.74</v>
      </c>
      <c r="G15" s="20">
        <v>114962846.04000001</v>
      </c>
      <c r="H15" s="20">
        <v>98396373.519999996</v>
      </c>
      <c r="I15" s="20">
        <f t="shared" si="0"/>
        <v>85.589716077283015</v>
      </c>
      <c r="J15" s="20">
        <v>1332.61</v>
      </c>
      <c r="K15" s="20">
        <v>1715988.94</v>
      </c>
      <c r="L15" s="20">
        <v>1150187.1100000001</v>
      </c>
      <c r="M15" s="20">
        <f t="shared" si="1"/>
        <v>67.027652870536571</v>
      </c>
      <c r="N15" s="20">
        <v>2519.1999999999998</v>
      </c>
      <c r="O15" s="20">
        <v>744659.39</v>
      </c>
      <c r="P15" s="20">
        <v>621847.72</v>
      </c>
      <c r="Q15" s="20">
        <f t="shared" si="2"/>
        <v>83.50767187666834</v>
      </c>
      <c r="R15" s="20">
        <v>307.3</v>
      </c>
      <c r="S15" s="20">
        <v>255327.81</v>
      </c>
      <c r="T15" s="20">
        <v>259459.6</v>
      </c>
      <c r="U15" s="20">
        <f t="shared" si="5"/>
        <v>101.6182295222757</v>
      </c>
      <c r="V15" s="20">
        <v>6318.2</v>
      </c>
      <c r="W15" s="20">
        <v>6894052.8700000001</v>
      </c>
      <c r="X15" s="20">
        <v>6352148.6900000004</v>
      </c>
      <c r="Y15" s="20">
        <f t="shared" si="3"/>
        <v>92.139541279729116</v>
      </c>
      <c r="Z15" s="20">
        <v>118292.05</v>
      </c>
      <c r="AA15" s="20">
        <v>124572875.05</v>
      </c>
      <c r="AB15" s="20">
        <v>106780016.64</v>
      </c>
      <c r="AC15" s="20">
        <f t="shared" si="4"/>
        <v>85.716907952185863</v>
      </c>
    </row>
    <row r="16" spans="1:29" ht="20.100000000000001" customHeight="1" x14ac:dyDescent="0.25">
      <c r="A16" s="1" t="s">
        <v>1</v>
      </c>
      <c r="B16" s="14" t="s">
        <v>29</v>
      </c>
      <c r="C16" s="15"/>
      <c r="D16" s="15"/>
      <c r="E16" s="2" t="s">
        <v>1</v>
      </c>
      <c r="F16" s="3">
        <v>244359.239</v>
      </c>
      <c r="G16" s="20">
        <v>251604280.09</v>
      </c>
      <c r="H16" s="20">
        <v>229204094.47999999</v>
      </c>
      <c r="I16" s="20">
        <f t="shared" si="0"/>
        <v>91.097057012707666</v>
      </c>
      <c r="J16" s="20">
        <v>931</v>
      </c>
      <c r="K16" s="20">
        <v>1399522.02</v>
      </c>
      <c r="L16" s="20">
        <v>1035810.88</v>
      </c>
      <c r="M16" s="20">
        <f t="shared" si="1"/>
        <v>74.011760100780691</v>
      </c>
      <c r="N16" s="20">
        <v>267.7</v>
      </c>
      <c r="O16" s="20">
        <v>276292.47999999998</v>
      </c>
      <c r="P16" s="20">
        <v>278250.67</v>
      </c>
      <c r="Q16" s="20">
        <f t="shared" si="2"/>
        <v>100.7087380735082</v>
      </c>
      <c r="R16" s="20">
        <v>2809.68</v>
      </c>
      <c r="S16" s="20">
        <v>2082335.78</v>
      </c>
      <c r="T16" s="20">
        <v>1644210.76</v>
      </c>
      <c r="U16" s="20">
        <f t="shared" si="5"/>
        <v>78.959924513231002</v>
      </c>
      <c r="V16" s="20">
        <v>2905.58</v>
      </c>
      <c r="W16" s="20">
        <v>3585160.14</v>
      </c>
      <c r="X16" s="20">
        <v>3634440.54</v>
      </c>
      <c r="Y16" s="20">
        <f t="shared" si="3"/>
        <v>101.37456621393765</v>
      </c>
      <c r="Z16" s="20">
        <v>251273.19899999999</v>
      </c>
      <c r="AA16" s="20">
        <v>258947590.50999999</v>
      </c>
      <c r="AB16" s="20">
        <v>235796807.33000001</v>
      </c>
      <c r="AC16" s="20">
        <f t="shared" si="4"/>
        <v>91.05966456980569</v>
      </c>
    </row>
    <row r="17" spans="1:29" ht="20.100000000000001" customHeight="1" x14ac:dyDescent="0.25">
      <c r="A17" s="1" t="s">
        <v>1</v>
      </c>
      <c r="B17" s="14" t="s">
        <v>30</v>
      </c>
      <c r="C17" s="15"/>
      <c r="D17" s="15"/>
      <c r="E17" s="2" t="s">
        <v>1</v>
      </c>
      <c r="F17" s="3">
        <v>20615.07</v>
      </c>
      <c r="G17" s="20">
        <v>21546158.370000001</v>
      </c>
      <c r="H17" s="20">
        <v>19926046.559999999</v>
      </c>
      <c r="I17" s="20">
        <f t="shared" si="0"/>
        <v>92.48073934026317</v>
      </c>
      <c r="J17" s="20">
        <v>0</v>
      </c>
      <c r="K17" s="20">
        <v>0</v>
      </c>
      <c r="L17" s="20">
        <v>0</v>
      </c>
      <c r="M17" s="20">
        <v>0</v>
      </c>
      <c r="N17" s="20">
        <v>199.2</v>
      </c>
      <c r="O17" s="20">
        <v>201226.33</v>
      </c>
      <c r="P17" s="20">
        <v>189399.51</v>
      </c>
      <c r="Q17" s="20">
        <f t="shared" si="2"/>
        <v>94.122627988096795</v>
      </c>
      <c r="R17" s="20">
        <v>41</v>
      </c>
      <c r="S17" s="20">
        <v>36762.85</v>
      </c>
      <c r="T17" s="20">
        <v>37264.080000000002</v>
      </c>
      <c r="U17" s="20">
        <f t="shared" si="5"/>
        <v>101.36341442516019</v>
      </c>
      <c r="V17" s="20">
        <v>1676.4</v>
      </c>
      <c r="W17" s="20">
        <v>1598674.49</v>
      </c>
      <c r="X17" s="20">
        <v>1452723.71</v>
      </c>
      <c r="Y17" s="20">
        <f t="shared" si="3"/>
        <v>90.870512983540507</v>
      </c>
      <c r="Z17" s="20">
        <v>22531.67</v>
      </c>
      <c r="AA17" s="20">
        <v>23382822.039999999</v>
      </c>
      <c r="AB17" s="20">
        <v>21605433.859999999</v>
      </c>
      <c r="AC17" s="20">
        <f t="shared" si="4"/>
        <v>92.398743928515145</v>
      </c>
    </row>
    <row r="18" spans="1:29" ht="20.100000000000001" customHeight="1" x14ac:dyDescent="0.25">
      <c r="A18" s="1" t="s">
        <v>1</v>
      </c>
      <c r="B18" s="14" t="s">
        <v>31</v>
      </c>
      <c r="C18" s="15"/>
      <c r="D18" s="15"/>
      <c r="E18" s="2" t="s">
        <v>1</v>
      </c>
      <c r="F18" s="3">
        <v>92849.27</v>
      </c>
      <c r="G18" s="20">
        <v>99345314.819999993</v>
      </c>
      <c r="H18" s="20">
        <v>81550436.510000005</v>
      </c>
      <c r="I18" s="20">
        <f t="shared" si="0"/>
        <v>82.087853521585942</v>
      </c>
      <c r="J18" s="20">
        <v>237</v>
      </c>
      <c r="K18" s="20">
        <v>313473.69</v>
      </c>
      <c r="L18" s="20">
        <v>239573.07</v>
      </c>
      <c r="M18" s="20">
        <f t="shared" si="1"/>
        <v>76.425255976027842</v>
      </c>
      <c r="N18" s="20">
        <v>193.7</v>
      </c>
      <c r="O18" s="20">
        <v>194503.85</v>
      </c>
      <c r="P18" s="20">
        <v>196442.15</v>
      </c>
      <c r="Q18" s="20">
        <f t="shared" si="2"/>
        <v>100.99653554415504</v>
      </c>
      <c r="R18" s="20">
        <v>115.8</v>
      </c>
      <c r="S18" s="20">
        <v>134295.85999999999</v>
      </c>
      <c r="T18" s="20">
        <v>92016.2</v>
      </c>
      <c r="U18" s="20">
        <f t="shared" si="5"/>
        <v>68.517525409941911</v>
      </c>
      <c r="V18" s="20">
        <v>2299.3000000000002</v>
      </c>
      <c r="W18" s="20">
        <v>2400802.62</v>
      </c>
      <c r="X18" s="20">
        <v>2076070.63</v>
      </c>
      <c r="Y18" s="20">
        <f t="shared" si="3"/>
        <v>86.47402384124355</v>
      </c>
      <c r="Z18" s="20">
        <v>95695.07</v>
      </c>
      <c r="AA18" s="20">
        <v>102388390.84</v>
      </c>
      <c r="AB18" s="20">
        <v>84154538.560000002</v>
      </c>
      <c r="AC18" s="20">
        <f t="shared" si="4"/>
        <v>82.191484668907805</v>
      </c>
    </row>
    <row r="19" spans="1:29" ht="20.100000000000001" customHeight="1" x14ac:dyDescent="0.25">
      <c r="A19" s="1" t="s">
        <v>1</v>
      </c>
      <c r="B19" s="14" t="s">
        <v>32</v>
      </c>
      <c r="C19" s="15"/>
      <c r="D19" s="15"/>
      <c r="E19" s="2" t="s">
        <v>1</v>
      </c>
      <c r="F19" s="3">
        <v>21079.22</v>
      </c>
      <c r="G19" s="20">
        <v>22131308.57</v>
      </c>
      <c r="H19" s="20">
        <v>18147816.550000001</v>
      </c>
      <c r="I19" s="20">
        <f t="shared" si="0"/>
        <v>82.000648504807316</v>
      </c>
      <c r="J19" s="20">
        <v>0</v>
      </c>
      <c r="K19" s="20">
        <v>0</v>
      </c>
      <c r="L19" s="20">
        <v>0</v>
      </c>
      <c r="M19" s="20">
        <v>0</v>
      </c>
      <c r="N19" s="20">
        <v>139</v>
      </c>
      <c r="O19" s="20">
        <v>144877.01</v>
      </c>
      <c r="P19" s="20">
        <v>115973.16</v>
      </c>
      <c r="Q19" s="20">
        <f t="shared" si="2"/>
        <v>80.049388098222067</v>
      </c>
      <c r="R19" s="20">
        <v>0</v>
      </c>
      <c r="S19" s="20">
        <v>0</v>
      </c>
      <c r="T19" s="20">
        <v>0</v>
      </c>
      <c r="U19" s="20">
        <v>0</v>
      </c>
      <c r="V19" s="20">
        <v>2273.6999999999998</v>
      </c>
      <c r="W19" s="20">
        <v>1890792.21</v>
      </c>
      <c r="X19" s="20">
        <v>1853185.83</v>
      </c>
      <c r="Y19" s="20">
        <f t="shared" si="3"/>
        <v>98.011078118414716</v>
      </c>
      <c r="Z19" s="20">
        <v>23491.919999999998</v>
      </c>
      <c r="AA19" s="20">
        <v>24166977.789999999</v>
      </c>
      <c r="AB19" s="20">
        <v>20116975.539999999</v>
      </c>
      <c r="AC19" s="20">
        <f t="shared" si="4"/>
        <v>83.241585748980825</v>
      </c>
    </row>
    <row r="20" spans="1:29" ht="20.100000000000001" customHeight="1" x14ac:dyDescent="0.25">
      <c r="A20" s="1" t="s">
        <v>1</v>
      </c>
      <c r="B20" s="14" t="s">
        <v>33</v>
      </c>
      <c r="C20" s="15"/>
      <c r="D20" s="15"/>
      <c r="E20" s="2" t="s">
        <v>1</v>
      </c>
      <c r="F20" s="3">
        <v>83506.31</v>
      </c>
      <c r="G20" s="20">
        <v>88146894.25</v>
      </c>
      <c r="H20" s="20">
        <v>72848337.590000004</v>
      </c>
      <c r="I20" s="20">
        <f t="shared" si="0"/>
        <v>82.64424766162422</v>
      </c>
      <c r="J20" s="20">
        <v>401.8</v>
      </c>
      <c r="K20" s="20">
        <v>508588.28</v>
      </c>
      <c r="L20" s="20">
        <v>376435.16</v>
      </c>
      <c r="M20" s="20">
        <f t="shared" si="1"/>
        <v>74.015696940558669</v>
      </c>
      <c r="N20" s="20">
        <v>255.1</v>
      </c>
      <c r="O20" s="20">
        <v>219898.01</v>
      </c>
      <c r="P20" s="20">
        <v>187202.93</v>
      </c>
      <c r="Q20" s="20">
        <f t="shared" si="2"/>
        <v>85.131707194621725</v>
      </c>
      <c r="R20" s="20">
        <v>1547</v>
      </c>
      <c r="S20" s="20">
        <v>1311165.74</v>
      </c>
      <c r="T20" s="20">
        <v>1128266.99</v>
      </c>
      <c r="U20" s="20">
        <f t="shared" si="5"/>
        <v>86.050676552912378</v>
      </c>
      <c r="V20" s="20">
        <v>1376.7</v>
      </c>
      <c r="W20" s="20">
        <v>1484094.99</v>
      </c>
      <c r="X20" s="20">
        <v>1576581.29</v>
      </c>
      <c r="Y20" s="20">
        <f t="shared" si="3"/>
        <v>106.23183156221017</v>
      </c>
      <c r="Z20" s="20">
        <v>87086.91</v>
      </c>
      <c r="AA20" s="20">
        <v>91670641.269999996</v>
      </c>
      <c r="AB20" s="20">
        <v>76116823.959999993</v>
      </c>
      <c r="AC20" s="20">
        <f t="shared" si="4"/>
        <v>83.032934978398444</v>
      </c>
    </row>
    <row r="21" spans="1:29" ht="20.100000000000001" customHeight="1" x14ac:dyDescent="0.25">
      <c r="A21" s="1" t="s">
        <v>1</v>
      </c>
      <c r="B21" s="14" t="s">
        <v>34</v>
      </c>
      <c r="C21" s="15"/>
      <c r="D21" s="15"/>
      <c r="E21" s="2" t="s">
        <v>1</v>
      </c>
      <c r="F21" s="3">
        <v>65930.73</v>
      </c>
      <c r="G21" s="20">
        <v>70270202.469999999</v>
      </c>
      <c r="H21" s="20">
        <v>51424937.07</v>
      </c>
      <c r="I21" s="20">
        <f t="shared" si="0"/>
        <v>73.181711824374659</v>
      </c>
      <c r="J21" s="20">
        <v>432</v>
      </c>
      <c r="K21" s="20">
        <v>414581.67</v>
      </c>
      <c r="L21" s="20">
        <v>408051.54</v>
      </c>
      <c r="M21" s="20">
        <f t="shared" si="1"/>
        <v>98.424886946883106</v>
      </c>
      <c r="N21" s="20">
        <v>212.6</v>
      </c>
      <c r="O21" s="20">
        <v>202337.47</v>
      </c>
      <c r="P21" s="20">
        <v>204123.4</v>
      </c>
      <c r="Q21" s="20">
        <f t="shared" si="2"/>
        <v>100.88264917022042</v>
      </c>
      <c r="R21" s="20">
        <v>391.8</v>
      </c>
      <c r="S21" s="20">
        <v>329863.73</v>
      </c>
      <c r="T21" s="20">
        <v>295722.90000000002</v>
      </c>
      <c r="U21" s="20">
        <f t="shared" si="5"/>
        <v>89.65002002493577</v>
      </c>
      <c r="V21" s="20">
        <v>664.4</v>
      </c>
      <c r="W21" s="20">
        <v>702947.46</v>
      </c>
      <c r="X21" s="20">
        <v>449290.21</v>
      </c>
      <c r="Y21" s="20">
        <f t="shared" si="3"/>
        <v>63.915190759775989</v>
      </c>
      <c r="Z21" s="20">
        <v>67631.53</v>
      </c>
      <c r="AA21" s="20">
        <v>71919932.799999997</v>
      </c>
      <c r="AB21" s="20">
        <v>52782125.119999997</v>
      </c>
      <c r="AC21" s="20">
        <f t="shared" si="4"/>
        <v>73.390120186541665</v>
      </c>
    </row>
    <row r="22" spans="1:29" ht="20.100000000000001" customHeight="1" x14ac:dyDescent="0.25">
      <c r="A22" s="1" t="s">
        <v>1</v>
      </c>
      <c r="B22" s="14" t="s">
        <v>35</v>
      </c>
      <c r="C22" s="15"/>
      <c r="D22" s="15"/>
      <c r="E22" s="2" t="s">
        <v>1</v>
      </c>
      <c r="F22" s="3">
        <v>91196.39</v>
      </c>
      <c r="G22" s="20">
        <v>99564386.439999998</v>
      </c>
      <c r="H22" s="20">
        <v>74250226.019999996</v>
      </c>
      <c r="I22" s="20">
        <f t="shared" si="0"/>
        <v>74.575085203528118</v>
      </c>
      <c r="J22" s="20">
        <v>441.9</v>
      </c>
      <c r="K22" s="20">
        <v>591028.28</v>
      </c>
      <c r="L22" s="20">
        <v>549930.47</v>
      </c>
      <c r="M22" s="20">
        <f t="shared" si="1"/>
        <v>93.046388575517909</v>
      </c>
      <c r="N22" s="20">
        <v>192.3</v>
      </c>
      <c r="O22" s="20">
        <v>170745.87</v>
      </c>
      <c r="P22" s="20">
        <v>170136.36</v>
      </c>
      <c r="Q22" s="20">
        <f t="shared" si="2"/>
        <v>99.643030897321268</v>
      </c>
      <c r="R22" s="20">
        <v>203.8</v>
      </c>
      <c r="S22" s="20">
        <v>162914.29999999999</v>
      </c>
      <c r="T22" s="20">
        <v>148170.48000000001</v>
      </c>
      <c r="U22" s="20">
        <f t="shared" si="5"/>
        <v>90.949953441778916</v>
      </c>
      <c r="V22" s="20">
        <v>1131.4000000000001</v>
      </c>
      <c r="W22" s="20">
        <v>1300601.49</v>
      </c>
      <c r="X22" s="20">
        <v>1188892.0900000001</v>
      </c>
      <c r="Y22" s="20">
        <f t="shared" si="3"/>
        <v>91.410943255185728</v>
      </c>
      <c r="Z22" s="20">
        <v>93165.79</v>
      </c>
      <c r="AA22" s="20">
        <v>101789676.38</v>
      </c>
      <c r="AB22" s="20">
        <v>76307355.420000002</v>
      </c>
      <c r="AC22" s="20">
        <f t="shared" si="4"/>
        <v>74.96571178311865</v>
      </c>
    </row>
    <row r="23" spans="1:29" ht="20.100000000000001" customHeight="1" x14ac:dyDescent="0.25">
      <c r="A23" s="1" t="s">
        <v>1</v>
      </c>
      <c r="B23" s="14" t="s">
        <v>36</v>
      </c>
      <c r="C23" s="15"/>
      <c r="D23" s="15"/>
      <c r="E23" s="2" t="s">
        <v>1</v>
      </c>
      <c r="F23" s="3">
        <v>36255.18</v>
      </c>
      <c r="G23" s="20">
        <v>37324504.25</v>
      </c>
      <c r="H23" s="20">
        <v>35416100.549999997</v>
      </c>
      <c r="I23" s="20">
        <f t="shared" si="0"/>
        <v>94.88699518359978</v>
      </c>
      <c r="J23" s="20">
        <v>0</v>
      </c>
      <c r="K23" s="20">
        <v>0</v>
      </c>
      <c r="L23" s="20">
        <v>0</v>
      </c>
      <c r="M23" s="20">
        <v>0</v>
      </c>
      <c r="N23" s="20">
        <v>62.6</v>
      </c>
      <c r="O23" s="20">
        <v>33966.19</v>
      </c>
      <c r="P23" s="20">
        <v>33898.480000000003</v>
      </c>
      <c r="Q23" s="20">
        <f t="shared" si="2"/>
        <v>99.800654709874735</v>
      </c>
      <c r="R23" s="20">
        <v>0</v>
      </c>
      <c r="S23" s="20">
        <v>0</v>
      </c>
      <c r="T23" s="20">
        <v>0</v>
      </c>
      <c r="U23" s="20">
        <v>0</v>
      </c>
      <c r="V23" s="20">
        <v>660.4</v>
      </c>
      <c r="W23" s="20">
        <v>695632.33</v>
      </c>
      <c r="X23" s="20">
        <v>585603.62</v>
      </c>
      <c r="Y23" s="20">
        <f t="shared" si="3"/>
        <v>84.182921745457122</v>
      </c>
      <c r="Z23" s="20">
        <v>36978.18</v>
      </c>
      <c r="AA23" s="20">
        <v>38054102.770000003</v>
      </c>
      <c r="AB23" s="20">
        <v>36035602.649999999</v>
      </c>
      <c r="AC23" s="20">
        <f t="shared" si="4"/>
        <v>94.695709600092613</v>
      </c>
    </row>
    <row r="24" spans="1:29" ht="20.100000000000001" customHeight="1" x14ac:dyDescent="0.25">
      <c r="A24" s="1" t="s">
        <v>1</v>
      </c>
      <c r="B24" s="14" t="s">
        <v>37</v>
      </c>
      <c r="C24" s="15"/>
      <c r="D24" s="15"/>
      <c r="E24" s="2" t="s">
        <v>1</v>
      </c>
      <c r="F24" s="3">
        <v>57662.57</v>
      </c>
      <c r="G24" s="20">
        <v>61003712.329999998</v>
      </c>
      <c r="H24" s="20">
        <v>52712041.759999998</v>
      </c>
      <c r="I24" s="20">
        <f t="shared" si="0"/>
        <v>86.407924610970966</v>
      </c>
      <c r="J24" s="20">
        <v>427.6</v>
      </c>
      <c r="K24" s="20">
        <v>481625.91</v>
      </c>
      <c r="L24" s="20">
        <v>452914.73</v>
      </c>
      <c r="M24" s="20">
        <f t="shared" si="1"/>
        <v>94.03869696296033</v>
      </c>
      <c r="N24" s="20">
        <v>262.7</v>
      </c>
      <c r="O24" s="20">
        <v>261584.72</v>
      </c>
      <c r="P24" s="20">
        <v>262715.82</v>
      </c>
      <c r="Q24" s="20">
        <f t="shared" si="2"/>
        <v>100.43240293240369</v>
      </c>
      <c r="R24" s="20">
        <v>209.1</v>
      </c>
      <c r="S24" s="20">
        <v>218653.98</v>
      </c>
      <c r="T24" s="20">
        <v>221208.52</v>
      </c>
      <c r="U24" s="20">
        <f t="shared" si="5"/>
        <v>101.16830253901621</v>
      </c>
      <c r="V24" s="20">
        <v>2276</v>
      </c>
      <c r="W24" s="20">
        <v>2379973.7799999998</v>
      </c>
      <c r="X24" s="20">
        <v>2244594.5699999998</v>
      </c>
      <c r="Y24" s="20">
        <f t="shared" si="3"/>
        <v>94.311735232646129</v>
      </c>
      <c r="Z24" s="20">
        <v>60837.97</v>
      </c>
      <c r="AA24" s="20">
        <v>64345550.719999999</v>
      </c>
      <c r="AB24" s="20">
        <v>55893475.399999999</v>
      </c>
      <c r="AC24" s="20">
        <f t="shared" si="4"/>
        <v>86.864553608719191</v>
      </c>
    </row>
    <row r="25" spans="1:29" ht="20.100000000000001" customHeight="1" x14ac:dyDescent="0.25">
      <c r="A25" s="1" t="s">
        <v>1</v>
      </c>
      <c r="B25" s="14" t="s">
        <v>38</v>
      </c>
      <c r="C25" s="15"/>
      <c r="D25" s="15"/>
      <c r="E25" s="2" t="s">
        <v>1</v>
      </c>
      <c r="F25" s="3">
        <v>26630.81667</v>
      </c>
      <c r="G25" s="20">
        <v>27933400.07</v>
      </c>
      <c r="H25" s="20">
        <v>24622577.899999999</v>
      </c>
      <c r="I25" s="20">
        <f t="shared" si="0"/>
        <v>88.147442983298816</v>
      </c>
      <c r="J25" s="20">
        <v>358.5</v>
      </c>
      <c r="K25" s="20">
        <v>360706.4</v>
      </c>
      <c r="L25" s="20">
        <v>365100.84</v>
      </c>
      <c r="M25" s="20">
        <f t="shared" si="1"/>
        <v>101.21828722750691</v>
      </c>
      <c r="N25" s="20">
        <v>129.1</v>
      </c>
      <c r="O25" s="20">
        <v>129622.93</v>
      </c>
      <c r="P25" s="20">
        <v>130581.12</v>
      </c>
      <c r="Q25" s="20">
        <f t="shared" si="2"/>
        <v>100.73921334751499</v>
      </c>
      <c r="R25" s="20">
        <v>0</v>
      </c>
      <c r="S25" s="20">
        <v>0</v>
      </c>
      <c r="T25" s="20">
        <v>0</v>
      </c>
      <c r="U25" s="20">
        <v>0</v>
      </c>
      <c r="V25" s="20">
        <v>669.2</v>
      </c>
      <c r="W25" s="20">
        <v>779819.58</v>
      </c>
      <c r="X25" s="20">
        <v>809570.02</v>
      </c>
      <c r="Y25" s="20">
        <f t="shared" si="3"/>
        <v>103.81504142278655</v>
      </c>
      <c r="Z25" s="20">
        <v>27787.616669999999</v>
      </c>
      <c r="AA25" s="20">
        <v>29203548.98</v>
      </c>
      <c r="AB25" s="20">
        <v>25927829.879999999</v>
      </c>
      <c r="AC25" s="20">
        <f t="shared" si="4"/>
        <v>88.78314720500795</v>
      </c>
    </row>
    <row r="26" spans="1:29" ht="20.100000000000001" customHeight="1" x14ac:dyDescent="0.25">
      <c r="A26" s="1" t="s">
        <v>1</v>
      </c>
      <c r="B26" s="14" t="s">
        <v>39</v>
      </c>
      <c r="C26" s="15"/>
      <c r="D26" s="15"/>
      <c r="E26" s="2" t="s">
        <v>1</v>
      </c>
      <c r="F26" s="3">
        <v>101394.69</v>
      </c>
      <c r="G26" s="3">
        <v>109857843.69</v>
      </c>
      <c r="H26" s="3">
        <v>73917171.370000005</v>
      </c>
      <c r="I26" s="20">
        <f t="shared" si="0"/>
        <v>67.284382149882333</v>
      </c>
      <c r="J26" s="3">
        <v>561.69000000000005</v>
      </c>
      <c r="K26" s="3">
        <v>636735.81999999995</v>
      </c>
      <c r="L26" s="3">
        <v>528670.07999999996</v>
      </c>
      <c r="M26" s="20">
        <f t="shared" si="1"/>
        <v>83.028167003389257</v>
      </c>
      <c r="N26" s="3">
        <v>421.6</v>
      </c>
      <c r="O26" s="3">
        <v>430296.37</v>
      </c>
      <c r="P26" s="3">
        <v>427345.48</v>
      </c>
      <c r="Q26" s="20">
        <f t="shared" si="2"/>
        <v>99.31421917410087</v>
      </c>
      <c r="R26" s="3">
        <v>0</v>
      </c>
      <c r="S26" s="3">
        <v>0</v>
      </c>
      <c r="T26" s="3">
        <v>0</v>
      </c>
      <c r="U26" s="20">
        <v>0</v>
      </c>
      <c r="V26" s="3">
        <v>1826.39</v>
      </c>
      <c r="W26" s="3">
        <v>2604722.4700000002</v>
      </c>
      <c r="X26" s="3">
        <v>2111615.54</v>
      </c>
      <c r="Y26" s="20">
        <f t="shared" si="3"/>
        <v>81.068734359250172</v>
      </c>
      <c r="Z26" s="3">
        <v>104204.37</v>
      </c>
      <c r="AA26" s="3">
        <v>113529598.34999999</v>
      </c>
      <c r="AB26" s="3">
        <v>76984802.469999999</v>
      </c>
      <c r="AC26" s="20">
        <f t="shared" si="4"/>
        <v>67.810336325390523</v>
      </c>
    </row>
    <row r="27" spans="1:29" ht="20.100000000000001" customHeight="1" x14ac:dyDescent="0.25">
      <c r="A27" s="1" t="s">
        <v>1</v>
      </c>
      <c r="B27" s="14" t="s">
        <v>40</v>
      </c>
      <c r="C27" s="15"/>
      <c r="D27" s="15"/>
      <c r="E27" s="2" t="s">
        <v>1</v>
      </c>
      <c r="F27" s="3">
        <v>28288.58999</v>
      </c>
      <c r="G27" s="3">
        <v>30775126.989999998</v>
      </c>
      <c r="H27" s="3">
        <v>22652295.600000001</v>
      </c>
      <c r="I27" s="20">
        <f t="shared" si="0"/>
        <v>73.605855817786178</v>
      </c>
      <c r="J27" s="3">
        <v>138.4</v>
      </c>
      <c r="K27" s="3">
        <v>163931.79999999999</v>
      </c>
      <c r="L27" s="3">
        <v>122973.83</v>
      </c>
      <c r="M27" s="20">
        <f t="shared" si="1"/>
        <v>75.015238044113474</v>
      </c>
      <c r="N27" s="3">
        <v>4849.5</v>
      </c>
      <c r="O27" s="3">
        <v>1685150.12</v>
      </c>
      <c r="P27" s="3">
        <v>1686884.9</v>
      </c>
      <c r="Q27" s="20">
        <f t="shared" si="2"/>
        <v>100.10294513108423</v>
      </c>
      <c r="R27" s="3">
        <v>34</v>
      </c>
      <c r="S27" s="3">
        <v>52171.02</v>
      </c>
      <c r="T27" s="3">
        <v>52586.28</v>
      </c>
      <c r="U27" s="20">
        <f t="shared" si="5"/>
        <v>100.7959591359341</v>
      </c>
      <c r="V27" s="3">
        <v>1205.4000000000001</v>
      </c>
      <c r="W27" s="3">
        <v>1372729.47</v>
      </c>
      <c r="X27" s="3">
        <v>1383302.45</v>
      </c>
      <c r="Y27" s="20">
        <f t="shared" si="3"/>
        <v>100.77021585323727</v>
      </c>
      <c r="Z27" s="3">
        <v>34515.889990000003</v>
      </c>
      <c r="AA27" s="3">
        <v>34049109.399999999</v>
      </c>
      <c r="AB27" s="3">
        <v>25898043.059999999</v>
      </c>
      <c r="AC27" s="20">
        <f t="shared" si="4"/>
        <v>76.06085303364793</v>
      </c>
    </row>
    <row r="28" spans="1:29" ht="20.100000000000001" customHeight="1" x14ac:dyDescent="0.25">
      <c r="A28" s="1" t="s">
        <v>1</v>
      </c>
      <c r="B28" s="14" t="s">
        <v>41</v>
      </c>
      <c r="C28" s="15"/>
      <c r="D28" s="15"/>
      <c r="E28" s="2" t="s">
        <v>1</v>
      </c>
      <c r="F28" s="3">
        <v>26836.330010000001</v>
      </c>
      <c r="G28" s="3">
        <v>29365464.920000002</v>
      </c>
      <c r="H28" s="3">
        <v>21245396.420000002</v>
      </c>
      <c r="I28" s="20">
        <f t="shared" si="0"/>
        <v>72.348237897402925</v>
      </c>
      <c r="J28" s="3">
        <v>29.9</v>
      </c>
      <c r="K28" s="3">
        <v>33197.29</v>
      </c>
      <c r="L28" s="3">
        <v>14824.42</v>
      </c>
      <c r="M28" s="20">
        <f t="shared" si="1"/>
        <v>44.655512543343143</v>
      </c>
      <c r="N28" s="3">
        <v>140.5</v>
      </c>
      <c r="O28" s="3">
        <v>107415.31</v>
      </c>
      <c r="P28" s="3">
        <v>82583.67</v>
      </c>
      <c r="Q28" s="20">
        <f t="shared" si="2"/>
        <v>76.882587780084606</v>
      </c>
      <c r="R28" s="3">
        <v>0</v>
      </c>
      <c r="S28" s="3">
        <v>7318.99</v>
      </c>
      <c r="T28" s="3">
        <v>7318.99</v>
      </c>
      <c r="U28" s="20">
        <f t="shared" si="5"/>
        <v>100</v>
      </c>
      <c r="V28" s="3">
        <v>1845.6</v>
      </c>
      <c r="W28" s="3">
        <v>2005176.95</v>
      </c>
      <c r="X28" s="3">
        <v>1900907.35</v>
      </c>
      <c r="Y28" s="20">
        <f t="shared" si="3"/>
        <v>94.799980121455121</v>
      </c>
      <c r="Z28" s="3">
        <v>28852.330010000001</v>
      </c>
      <c r="AA28" s="3">
        <v>31518573.460000001</v>
      </c>
      <c r="AB28" s="3">
        <v>23251030.850000001</v>
      </c>
      <c r="AC28" s="20">
        <f t="shared" si="4"/>
        <v>73.769299487832839</v>
      </c>
    </row>
    <row r="29" spans="1:29" ht="20.100000000000001" customHeight="1" x14ac:dyDescent="0.25">
      <c r="A29" s="1" t="s">
        <v>1</v>
      </c>
      <c r="B29" s="14" t="s">
        <v>42</v>
      </c>
      <c r="C29" s="15"/>
      <c r="D29" s="15"/>
      <c r="E29" s="2" t="s">
        <v>1</v>
      </c>
      <c r="F29" s="3">
        <v>469501.38201</v>
      </c>
      <c r="G29" s="3">
        <v>484695209.14999998</v>
      </c>
      <c r="H29" s="3">
        <v>429439122.63999999</v>
      </c>
      <c r="I29" s="20">
        <f t="shared" si="0"/>
        <v>88.599828208143123</v>
      </c>
      <c r="J29" s="3">
        <v>1730.9</v>
      </c>
      <c r="K29" s="3">
        <v>2241867.65</v>
      </c>
      <c r="L29" s="3">
        <v>1352287.3</v>
      </c>
      <c r="M29" s="20">
        <f t="shared" si="1"/>
        <v>60.319675873818866</v>
      </c>
      <c r="N29" s="3">
        <v>81.2</v>
      </c>
      <c r="O29" s="3">
        <v>66295.710000000006</v>
      </c>
      <c r="P29" s="3">
        <v>66784.89</v>
      </c>
      <c r="Q29" s="20">
        <f t="shared" si="2"/>
        <v>100.73787579920328</v>
      </c>
      <c r="R29" s="3">
        <v>2323.3000000000002</v>
      </c>
      <c r="S29" s="3">
        <v>2135447.83</v>
      </c>
      <c r="T29" s="3">
        <v>1517568.97</v>
      </c>
      <c r="U29" s="20">
        <f t="shared" si="5"/>
        <v>71.065607348506376</v>
      </c>
      <c r="V29" s="3">
        <v>6383.6</v>
      </c>
      <c r="W29" s="3">
        <v>8169450.6600000001</v>
      </c>
      <c r="X29" s="3">
        <v>6752845.0899999999</v>
      </c>
      <c r="Y29" s="20">
        <f t="shared" si="3"/>
        <v>82.659720598643048</v>
      </c>
      <c r="Z29" s="3">
        <v>480020.38201</v>
      </c>
      <c r="AA29" s="3">
        <v>497308271</v>
      </c>
      <c r="AB29" s="3">
        <v>439128608.88999999</v>
      </c>
      <c r="AC29" s="20">
        <f t="shared" si="4"/>
        <v>88.301086971063071</v>
      </c>
    </row>
    <row r="30" spans="1:29" ht="20.100000000000001" customHeight="1" x14ac:dyDescent="0.25">
      <c r="A30" s="1" t="s">
        <v>1</v>
      </c>
      <c r="B30" s="14" t="s">
        <v>43</v>
      </c>
      <c r="C30" s="15"/>
      <c r="D30" s="15"/>
      <c r="E30" s="2" t="s">
        <v>1</v>
      </c>
      <c r="F30" s="3">
        <v>27190.01</v>
      </c>
      <c r="G30" s="3">
        <v>28149781.460000001</v>
      </c>
      <c r="H30" s="3">
        <v>25743983.260000002</v>
      </c>
      <c r="I30" s="20">
        <f t="shared" si="0"/>
        <v>91.45358125277609</v>
      </c>
      <c r="J30" s="3">
        <v>60.4</v>
      </c>
      <c r="K30" s="3">
        <v>139714.73000000001</v>
      </c>
      <c r="L30" s="3">
        <v>124768.44</v>
      </c>
      <c r="M30" s="20">
        <f t="shared" si="1"/>
        <v>89.302280439578553</v>
      </c>
      <c r="N30" s="3">
        <v>190.6</v>
      </c>
      <c r="O30" s="3">
        <v>211795.87</v>
      </c>
      <c r="P30" s="3">
        <v>176861.49</v>
      </c>
      <c r="Q30" s="20">
        <f t="shared" si="2"/>
        <v>83.505636819074894</v>
      </c>
      <c r="R30" s="3">
        <v>154.4</v>
      </c>
      <c r="S30" s="3">
        <v>122491.94</v>
      </c>
      <c r="T30" s="3">
        <v>118320.03</v>
      </c>
      <c r="U30" s="20">
        <f t="shared" si="5"/>
        <v>96.594135091663986</v>
      </c>
      <c r="V30" s="3">
        <v>790.7</v>
      </c>
      <c r="W30" s="3">
        <v>1234770.98</v>
      </c>
      <c r="X30" s="3">
        <v>1214939.99</v>
      </c>
      <c r="Y30" s="20">
        <f t="shared" si="3"/>
        <v>98.393953994610399</v>
      </c>
      <c r="Z30" s="3">
        <v>28386.11</v>
      </c>
      <c r="AA30" s="3">
        <v>29858554.98</v>
      </c>
      <c r="AB30" s="3">
        <v>27378873.210000001</v>
      </c>
      <c r="AC30" s="20">
        <f t="shared" si="4"/>
        <v>91.69523852825111</v>
      </c>
    </row>
    <row r="31" spans="1:29" ht="20.100000000000001" customHeight="1" x14ac:dyDescent="0.25">
      <c r="A31" s="1" t="s">
        <v>1</v>
      </c>
      <c r="B31" s="14" t="s">
        <v>44</v>
      </c>
      <c r="C31" s="15"/>
      <c r="D31" s="15"/>
      <c r="E31" s="2" t="s">
        <v>1</v>
      </c>
      <c r="F31" s="3">
        <v>23039.69</v>
      </c>
      <c r="G31" s="3">
        <v>23768844.969999999</v>
      </c>
      <c r="H31" s="3">
        <v>22558622.879999999</v>
      </c>
      <c r="I31" s="20">
        <f t="shared" si="0"/>
        <v>94.908368111586881</v>
      </c>
      <c r="J31" s="3">
        <v>48.9</v>
      </c>
      <c r="K31" s="3">
        <v>10104.790000000001</v>
      </c>
      <c r="L31" s="3">
        <v>14031.43</v>
      </c>
      <c r="M31" s="20">
        <f t="shared" si="1"/>
        <v>138.85919450082582</v>
      </c>
      <c r="N31" s="3">
        <v>4891.5</v>
      </c>
      <c r="O31" s="3">
        <v>1093045.1000000001</v>
      </c>
      <c r="P31" s="3">
        <v>1092151.82</v>
      </c>
      <c r="Q31" s="20">
        <f t="shared" si="2"/>
        <v>99.918276016241222</v>
      </c>
      <c r="R31" s="3">
        <v>0</v>
      </c>
      <c r="S31" s="3">
        <v>0</v>
      </c>
      <c r="T31" s="3">
        <v>0</v>
      </c>
      <c r="U31" s="20">
        <v>0</v>
      </c>
      <c r="V31" s="3">
        <v>219.9</v>
      </c>
      <c r="W31" s="3">
        <v>183855.73</v>
      </c>
      <c r="X31" s="3">
        <v>185499.83</v>
      </c>
      <c r="Y31" s="20">
        <f t="shared" si="3"/>
        <v>100.89423375599988</v>
      </c>
      <c r="Z31" s="3">
        <v>28199.99</v>
      </c>
      <c r="AA31" s="3">
        <v>25055850.59</v>
      </c>
      <c r="AB31" s="3">
        <v>23850305.960000001</v>
      </c>
      <c r="AC31" s="20">
        <f t="shared" si="4"/>
        <v>95.188570327438242</v>
      </c>
    </row>
    <row r="32" spans="1:29" ht="20.100000000000001" customHeight="1" x14ac:dyDescent="0.25">
      <c r="A32" s="1" t="s">
        <v>1</v>
      </c>
      <c r="B32" s="14" t="s">
        <v>45</v>
      </c>
      <c r="C32" s="15"/>
      <c r="D32" s="15"/>
      <c r="E32" s="2" t="s">
        <v>1</v>
      </c>
      <c r="F32" s="3">
        <v>37438.99</v>
      </c>
      <c r="G32" s="3">
        <v>38890662.049999997</v>
      </c>
      <c r="H32" s="3">
        <v>32154137.199999999</v>
      </c>
      <c r="I32" s="20">
        <f t="shared" si="0"/>
        <v>82.67829732150318</v>
      </c>
      <c r="J32" s="3">
        <v>238.1</v>
      </c>
      <c r="K32" s="3">
        <v>293669.40999999997</v>
      </c>
      <c r="L32" s="3">
        <v>0</v>
      </c>
      <c r="M32" s="20">
        <f t="shared" si="1"/>
        <v>0</v>
      </c>
      <c r="N32" s="3">
        <v>4957.7</v>
      </c>
      <c r="O32" s="3">
        <v>1143280.92</v>
      </c>
      <c r="P32" s="3">
        <v>1104803.47</v>
      </c>
      <c r="Q32" s="20">
        <f t="shared" si="2"/>
        <v>96.634471079951211</v>
      </c>
      <c r="R32" s="3">
        <v>253.5</v>
      </c>
      <c r="S32" s="3">
        <v>124467.21</v>
      </c>
      <c r="T32" s="3">
        <v>127569.53</v>
      </c>
      <c r="U32" s="20">
        <f t="shared" si="5"/>
        <v>102.49247974627212</v>
      </c>
      <c r="V32" s="3">
        <v>1032.68</v>
      </c>
      <c r="W32" s="3">
        <v>1153347.44</v>
      </c>
      <c r="X32" s="3">
        <v>1092117.6499999999</v>
      </c>
      <c r="Y32" s="20">
        <f t="shared" si="3"/>
        <v>94.691123604522843</v>
      </c>
      <c r="Z32" s="3">
        <v>43920.97</v>
      </c>
      <c r="AA32" s="3">
        <v>41605427.030000001</v>
      </c>
      <c r="AB32" s="3">
        <v>34478627.850000001</v>
      </c>
      <c r="AC32" s="20">
        <f t="shared" si="4"/>
        <v>82.870505872079733</v>
      </c>
    </row>
    <row r="33" spans="1:29" ht="20.100000000000001" customHeight="1" x14ac:dyDescent="0.25">
      <c r="A33" s="1" t="s">
        <v>1</v>
      </c>
      <c r="B33" s="14" t="s">
        <v>46</v>
      </c>
      <c r="C33" s="15"/>
      <c r="D33" s="15"/>
      <c r="E33" s="2" t="s">
        <v>1</v>
      </c>
      <c r="F33" s="3">
        <v>44044.27</v>
      </c>
      <c r="G33" s="3">
        <v>45911304.399999999</v>
      </c>
      <c r="H33" s="3">
        <v>37665978.170000002</v>
      </c>
      <c r="I33" s="20">
        <f t="shared" si="0"/>
        <v>82.040749358452118</v>
      </c>
      <c r="J33" s="3">
        <v>64.5</v>
      </c>
      <c r="K33" s="3">
        <v>231104.19</v>
      </c>
      <c r="L33" s="3">
        <v>231167.84</v>
      </c>
      <c r="M33" s="20">
        <f t="shared" si="1"/>
        <v>100.02754169017879</v>
      </c>
      <c r="N33" s="3">
        <v>61.3</v>
      </c>
      <c r="O33" s="3">
        <v>61535.81</v>
      </c>
      <c r="P33" s="3">
        <v>62287.96</v>
      </c>
      <c r="Q33" s="20">
        <f t="shared" si="2"/>
        <v>101.22229641569682</v>
      </c>
      <c r="R33" s="3">
        <v>424.9</v>
      </c>
      <c r="S33" s="3">
        <v>203739.74</v>
      </c>
      <c r="T33" s="3">
        <v>208893.51</v>
      </c>
      <c r="U33" s="20">
        <f t="shared" si="5"/>
        <v>102.5295850480618</v>
      </c>
      <c r="V33" s="3">
        <v>587.79999999999995</v>
      </c>
      <c r="W33" s="3">
        <v>702607.6</v>
      </c>
      <c r="X33" s="3">
        <v>436057.36</v>
      </c>
      <c r="Y33" s="20">
        <f t="shared" si="3"/>
        <v>62.062716087898849</v>
      </c>
      <c r="Z33" s="3">
        <v>45182.77</v>
      </c>
      <c r="AA33" s="3">
        <v>47110291.740000002</v>
      </c>
      <c r="AB33" s="3">
        <v>38604384.840000004</v>
      </c>
      <c r="AC33" s="20">
        <f t="shared" si="4"/>
        <v>81.94469491519223</v>
      </c>
    </row>
    <row r="34" spans="1:29" ht="20.100000000000001" customHeight="1" x14ac:dyDescent="0.25">
      <c r="A34" s="1" t="s">
        <v>1</v>
      </c>
      <c r="B34" s="14" t="s">
        <v>47</v>
      </c>
      <c r="C34" s="15"/>
      <c r="D34" s="15"/>
      <c r="E34" s="2" t="s">
        <v>1</v>
      </c>
      <c r="F34" s="3">
        <v>22108.71</v>
      </c>
      <c r="G34" s="3">
        <v>22133090.879999999</v>
      </c>
      <c r="H34" s="3">
        <v>20480451.449999999</v>
      </c>
      <c r="I34" s="20">
        <f t="shared" si="0"/>
        <v>92.533173794115825</v>
      </c>
      <c r="J34" s="3">
        <v>551.5</v>
      </c>
      <c r="K34" s="3">
        <v>553773.16</v>
      </c>
      <c r="L34" s="3">
        <v>559997.52</v>
      </c>
      <c r="M34" s="20">
        <f t="shared" si="1"/>
        <v>101.12399091353578</v>
      </c>
      <c r="N34" s="3">
        <v>187.1</v>
      </c>
      <c r="O34" s="3">
        <v>205578.08</v>
      </c>
      <c r="P34" s="3">
        <v>206377.19</v>
      </c>
      <c r="Q34" s="20">
        <f t="shared" si="2"/>
        <v>100.38871362160792</v>
      </c>
      <c r="R34" s="3">
        <v>25.2</v>
      </c>
      <c r="S34" s="3">
        <v>7642.99</v>
      </c>
      <c r="T34" s="3">
        <v>0</v>
      </c>
      <c r="U34" s="20">
        <f t="shared" si="5"/>
        <v>0</v>
      </c>
      <c r="V34" s="3">
        <v>679.58</v>
      </c>
      <c r="W34" s="3">
        <v>808503.95</v>
      </c>
      <c r="X34" s="3">
        <v>786831.33</v>
      </c>
      <c r="Y34" s="20">
        <f t="shared" si="3"/>
        <v>97.319416930492423</v>
      </c>
      <c r="Z34" s="3">
        <v>23552.09</v>
      </c>
      <c r="AA34" s="3">
        <v>23708589.059999999</v>
      </c>
      <c r="AB34" s="3">
        <v>22033657.489999998</v>
      </c>
      <c r="AC34" s="20">
        <f t="shared" si="4"/>
        <v>92.935338472647189</v>
      </c>
    </row>
    <row r="35" spans="1:29" ht="20.100000000000001" customHeight="1" x14ac:dyDescent="0.25">
      <c r="A35" s="1" t="s">
        <v>1</v>
      </c>
      <c r="B35" s="14" t="s">
        <v>48</v>
      </c>
      <c r="C35" s="15"/>
      <c r="D35" s="15"/>
      <c r="E35" s="2" t="s">
        <v>1</v>
      </c>
      <c r="F35" s="3">
        <v>137157.42332999999</v>
      </c>
      <c r="G35" s="3">
        <v>148885080.09999999</v>
      </c>
      <c r="H35" s="3">
        <v>114376958.13</v>
      </c>
      <c r="I35" s="20">
        <f t="shared" si="0"/>
        <v>76.822310236309576</v>
      </c>
      <c r="J35" s="3">
        <v>270.5</v>
      </c>
      <c r="K35" s="3">
        <v>410864.53</v>
      </c>
      <c r="L35" s="3">
        <v>403409.62</v>
      </c>
      <c r="M35" s="20">
        <f t="shared" si="1"/>
        <v>98.185555224248731</v>
      </c>
      <c r="N35" s="3">
        <v>183.9</v>
      </c>
      <c r="O35" s="3">
        <v>163826.06</v>
      </c>
      <c r="P35" s="3">
        <v>164065.32</v>
      </c>
      <c r="Q35" s="20">
        <f t="shared" si="2"/>
        <v>100.14604514080361</v>
      </c>
      <c r="R35" s="3">
        <v>63.4</v>
      </c>
      <c r="S35" s="3">
        <v>63728.87</v>
      </c>
      <c r="T35" s="3">
        <v>62870.05</v>
      </c>
      <c r="U35" s="20">
        <f t="shared" si="5"/>
        <v>98.652384704138015</v>
      </c>
      <c r="V35" s="3">
        <v>3386.65</v>
      </c>
      <c r="W35" s="3">
        <v>3744148.06</v>
      </c>
      <c r="X35" s="3">
        <v>3639423.73</v>
      </c>
      <c r="Y35" s="20">
        <f t="shared" si="3"/>
        <v>97.202986411814067</v>
      </c>
      <c r="Z35" s="3">
        <v>141061.87333</v>
      </c>
      <c r="AA35" s="3">
        <v>153267647.62</v>
      </c>
      <c r="AB35" s="3">
        <v>118646726.84999999</v>
      </c>
      <c r="AC35" s="20">
        <f t="shared" si="4"/>
        <v>77.411462035460701</v>
      </c>
    </row>
    <row r="36" spans="1:29" ht="20.100000000000001" customHeight="1" x14ac:dyDescent="0.25">
      <c r="A36" s="1" t="s">
        <v>1</v>
      </c>
      <c r="B36" s="14" t="s">
        <v>49</v>
      </c>
      <c r="C36" s="15"/>
      <c r="D36" s="15"/>
      <c r="E36" s="2" t="s">
        <v>1</v>
      </c>
      <c r="F36" s="3">
        <v>154217.345</v>
      </c>
      <c r="G36" s="3">
        <v>157147696.31999999</v>
      </c>
      <c r="H36" s="3">
        <v>150381993.84999999</v>
      </c>
      <c r="I36" s="20">
        <f t="shared" si="0"/>
        <v>95.694685554777095</v>
      </c>
      <c r="J36" s="3">
        <v>963.3</v>
      </c>
      <c r="K36" s="3">
        <v>1140309.72</v>
      </c>
      <c r="L36" s="3">
        <v>899227.61</v>
      </c>
      <c r="M36" s="20">
        <f t="shared" si="1"/>
        <v>78.858190387081862</v>
      </c>
      <c r="N36" s="3">
        <v>157</v>
      </c>
      <c r="O36" s="3">
        <v>236894.48</v>
      </c>
      <c r="P36" s="3">
        <v>235713.16</v>
      </c>
      <c r="Q36" s="20">
        <f t="shared" si="2"/>
        <v>99.501330719061073</v>
      </c>
      <c r="R36" s="3">
        <v>957.7</v>
      </c>
      <c r="S36" s="3">
        <v>1008790.89</v>
      </c>
      <c r="T36" s="3">
        <v>1011893.41</v>
      </c>
      <c r="U36" s="20">
        <f t="shared" si="5"/>
        <v>100.3075483760564</v>
      </c>
      <c r="V36" s="3">
        <v>4864.3999999999996</v>
      </c>
      <c r="W36" s="3">
        <v>4837633.79</v>
      </c>
      <c r="X36" s="3">
        <v>4624781.17</v>
      </c>
      <c r="Y36" s="20">
        <f t="shared" si="3"/>
        <v>95.600067528054865</v>
      </c>
      <c r="Z36" s="3">
        <v>161159.745</v>
      </c>
      <c r="AA36" s="3">
        <v>164371325.19999999</v>
      </c>
      <c r="AB36" s="3">
        <v>157153609.19999999</v>
      </c>
      <c r="AC36" s="20">
        <f t="shared" si="4"/>
        <v>95.608895900049603</v>
      </c>
    </row>
    <row r="37" spans="1:29" ht="20.100000000000001" customHeight="1" x14ac:dyDescent="0.25">
      <c r="A37" s="1" t="s">
        <v>1</v>
      </c>
      <c r="B37" s="14" t="s">
        <v>50</v>
      </c>
      <c r="C37" s="15"/>
      <c r="D37" s="15"/>
      <c r="E37" s="2" t="s">
        <v>1</v>
      </c>
      <c r="F37" s="3">
        <v>15414.38</v>
      </c>
      <c r="G37" s="3">
        <v>15903629.060000001</v>
      </c>
      <c r="H37" s="3">
        <v>14692660.369999999</v>
      </c>
      <c r="I37" s="20">
        <f t="shared" si="0"/>
        <v>92.385582652667821</v>
      </c>
      <c r="J37" s="3">
        <v>271.7</v>
      </c>
      <c r="K37" s="3">
        <v>281547.48</v>
      </c>
      <c r="L37" s="3">
        <v>284878.24</v>
      </c>
      <c r="M37" s="20">
        <f t="shared" si="1"/>
        <v>101.18301893520767</v>
      </c>
      <c r="N37" s="3">
        <v>99.9</v>
      </c>
      <c r="O37" s="3">
        <v>119960</v>
      </c>
      <c r="P37" s="3">
        <v>123140.14</v>
      </c>
      <c r="Q37" s="20">
        <f t="shared" si="2"/>
        <v>102.65100033344449</v>
      </c>
      <c r="R37" s="3">
        <v>41</v>
      </c>
      <c r="S37" s="3">
        <v>50812.97</v>
      </c>
      <c r="T37" s="3">
        <v>51297.67</v>
      </c>
      <c r="U37" s="20">
        <f t="shared" si="5"/>
        <v>100.95389031579928</v>
      </c>
      <c r="V37" s="3">
        <v>1813</v>
      </c>
      <c r="W37" s="3">
        <v>1089341.1599999999</v>
      </c>
      <c r="X37" s="3">
        <v>1093883.8400000001</v>
      </c>
      <c r="Y37" s="20">
        <f t="shared" si="3"/>
        <v>100.41701169172752</v>
      </c>
      <c r="Z37" s="3">
        <v>17639.98</v>
      </c>
      <c r="AA37" s="3">
        <v>17445290.670000002</v>
      </c>
      <c r="AB37" s="3">
        <v>16245860.26</v>
      </c>
      <c r="AC37" s="20">
        <f t="shared" si="4"/>
        <v>93.124617796924326</v>
      </c>
    </row>
    <row r="38" spans="1:29" ht="20.100000000000001" customHeight="1" x14ac:dyDescent="0.25">
      <c r="A38" s="1" t="s">
        <v>1</v>
      </c>
      <c r="B38" s="14" t="s">
        <v>51</v>
      </c>
      <c r="C38" s="15"/>
      <c r="D38" s="15"/>
      <c r="E38" s="2" t="s">
        <v>1</v>
      </c>
      <c r="F38" s="3">
        <v>36575.1</v>
      </c>
      <c r="G38" s="3">
        <v>37517817.079999998</v>
      </c>
      <c r="H38" s="3">
        <v>30731266.870000001</v>
      </c>
      <c r="I38" s="20">
        <f t="shared" si="0"/>
        <v>81.911127197169009</v>
      </c>
      <c r="J38" s="3">
        <v>547.9</v>
      </c>
      <c r="K38" s="3">
        <v>708994.72</v>
      </c>
      <c r="L38" s="3">
        <v>46488.29</v>
      </c>
      <c r="M38" s="20">
        <f t="shared" si="1"/>
        <v>6.5569303534446632</v>
      </c>
      <c r="N38" s="3">
        <v>0</v>
      </c>
      <c r="O38" s="3">
        <v>0</v>
      </c>
      <c r="P38" s="3">
        <v>0</v>
      </c>
      <c r="Q38" s="20">
        <v>0</v>
      </c>
      <c r="R38" s="3">
        <v>68.599999999999994</v>
      </c>
      <c r="S38" s="3">
        <v>69619.81</v>
      </c>
      <c r="T38" s="3">
        <v>70444.25</v>
      </c>
      <c r="U38" s="20">
        <f t="shared" si="5"/>
        <v>101.18420317435512</v>
      </c>
      <c r="V38" s="3">
        <v>3592.9</v>
      </c>
      <c r="W38" s="3">
        <v>3837769.9</v>
      </c>
      <c r="X38" s="3">
        <v>3761979.82</v>
      </c>
      <c r="Y38" s="20">
        <f t="shared" si="3"/>
        <v>98.025153097375636</v>
      </c>
      <c r="Z38" s="3">
        <v>40784.5</v>
      </c>
      <c r="AA38" s="3">
        <v>42134201.509999998</v>
      </c>
      <c r="AB38" s="3">
        <v>34610179.229999997</v>
      </c>
      <c r="AC38" s="20">
        <f t="shared" si="4"/>
        <v>82.142720140989795</v>
      </c>
    </row>
    <row r="39" spans="1:29" ht="20.100000000000001" customHeight="1" x14ac:dyDescent="0.25">
      <c r="A39" s="1" t="s">
        <v>1</v>
      </c>
      <c r="B39" s="14" t="s">
        <v>52</v>
      </c>
      <c r="C39" s="15"/>
      <c r="D39" s="15"/>
      <c r="E39" s="2" t="s">
        <v>1</v>
      </c>
      <c r="F39" s="3">
        <v>12223.35</v>
      </c>
      <c r="G39" s="3">
        <v>13106492.880000001</v>
      </c>
      <c r="H39" s="3">
        <v>10679699.609999999</v>
      </c>
      <c r="I39" s="20">
        <f t="shared" si="0"/>
        <v>81.48403778021202</v>
      </c>
      <c r="J39" s="3">
        <v>43.3</v>
      </c>
      <c r="K39" s="3">
        <v>58265.9</v>
      </c>
      <c r="L39" s="3">
        <v>23455.46</v>
      </c>
      <c r="M39" s="20">
        <f t="shared" si="1"/>
        <v>40.255895815562788</v>
      </c>
      <c r="N39" s="3">
        <v>94.3</v>
      </c>
      <c r="O39" s="3">
        <v>101265.85</v>
      </c>
      <c r="P39" s="3">
        <v>105079.55</v>
      </c>
      <c r="Q39" s="20">
        <f t="shared" si="2"/>
        <v>103.76602773788004</v>
      </c>
      <c r="R39" s="3">
        <v>9.1</v>
      </c>
      <c r="S39" s="3">
        <v>2759.95</v>
      </c>
      <c r="T39" s="3">
        <v>0</v>
      </c>
      <c r="U39" s="20">
        <f t="shared" si="5"/>
        <v>0</v>
      </c>
      <c r="V39" s="3">
        <v>905.8</v>
      </c>
      <c r="W39" s="3">
        <v>962867.52</v>
      </c>
      <c r="X39" s="3">
        <v>966372.4</v>
      </c>
      <c r="Y39" s="20">
        <f t="shared" si="3"/>
        <v>100.36400438556697</v>
      </c>
      <c r="Z39" s="3">
        <v>13275.85</v>
      </c>
      <c r="AA39" s="3">
        <v>14231652.1</v>
      </c>
      <c r="AB39" s="3">
        <v>11774607.02</v>
      </c>
      <c r="AC39" s="20">
        <f t="shared" si="4"/>
        <v>82.735348905837853</v>
      </c>
    </row>
    <row r="40" spans="1:29" ht="20.100000000000001" customHeight="1" x14ac:dyDescent="0.25">
      <c r="A40" s="1" t="s">
        <v>1</v>
      </c>
      <c r="B40" s="14" t="s">
        <v>53</v>
      </c>
      <c r="C40" s="15"/>
      <c r="D40" s="15"/>
      <c r="E40" s="2" t="s">
        <v>1</v>
      </c>
      <c r="F40" s="3">
        <v>50741.29</v>
      </c>
      <c r="G40" s="3">
        <v>53044106.020000003</v>
      </c>
      <c r="H40" s="3">
        <v>45120261.609999999</v>
      </c>
      <c r="I40" s="20">
        <f t="shared" si="0"/>
        <v>85.061781591695862</v>
      </c>
      <c r="J40" s="3">
        <v>0</v>
      </c>
      <c r="K40" s="3">
        <v>5061485.3099999996</v>
      </c>
      <c r="L40" s="3">
        <v>118000.8</v>
      </c>
      <c r="M40" s="20">
        <f t="shared" si="1"/>
        <v>2.3313472779791593</v>
      </c>
      <c r="N40" s="3">
        <v>4745.8</v>
      </c>
      <c r="O40" s="3">
        <v>210512.12</v>
      </c>
      <c r="P40" s="3">
        <v>208861.09</v>
      </c>
      <c r="Q40" s="20">
        <f t="shared" si="2"/>
        <v>99.215707865181358</v>
      </c>
      <c r="R40" s="3">
        <v>196.4</v>
      </c>
      <c r="S40" s="3">
        <v>180504.95</v>
      </c>
      <c r="T40" s="3">
        <v>182880.17</v>
      </c>
      <c r="U40" s="20">
        <f t="shared" si="5"/>
        <v>101.31587527101057</v>
      </c>
      <c r="V40" s="3">
        <v>1818.08</v>
      </c>
      <c r="W40" s="3">
        <v>3032025.57</v>
      </c>
      <c r="X40" s="3">
        <v>2705429.68</v>
      </c>
      <c r="Y40" s="20">
        <f t="shared" si="3"/>
        <v>89.228458584536284</v>
      </c>
      <c r="Z40" s="3">
        <v>57501.57</v>
      </c>
      <c r="AA40" s="3">
        <v>61528633.969999999</v>
      </c>
      <c r="AB40" s="3">
        <v>48335433.350000001</v>
      </c>
      <c r="AC40" s="20">
        <f t="shared" si="4"/>
        <v>78.557624688315499</v>
      </c>
    </row>
    <row r="41" spans="1:29" ht="20.100000000000001" customHeight="1" x14ac:dyDescent="0.25">
      <c r="A41" s="1" t="s">
        <v>1</v>
      </c>
      <c r="B41" s="14" t="s">
        <v>54</v>
      </c>
      <c r="C41" s="15"/>
      <c r="D41" s="15"/>
      <c r="E41" s="2" t="s">
        <v>1</v>
      </c>
      <c r="F41" s="3">
        <v>33706.32</v>
      </c>
      <c r="G41" s="3">
        <v>36237724.5</v>
      </c>
      <c r="H41" s="3">
        <v>28264205.120000001</v>
      </c>
      <c r="I41" s="20">
        <f t="shared" si="0"/>
        <v>77.99663337028791</v>
      </c>
      <c r="J41" s="3">
        <v>0</v>
      </c>
      <c r="K41" s="3">
        <v>0</v>
      </c>
      <c r="L41" s="3">
        <v>0</v>
      </c>
      <c r="M41" s="20">
        <v>0</v>
      </c>
      <c r="N41" s="3">
        <v>207.9</v>
      </c>
      <c r="O41" s="3">
        <v>407375.3</v>
      </c>
      <c r="P41" s="3">
        <v>412444.45</v>
      </c>
      <c r="Q41" s="20">
        <f t="shared" si="2"/>
        <v>101.24434397470834</v>
      </c>
      <c r="R41" s="3">
        <v>521.20000000000005</v>
      </c>
      <c r="S41" s="3">
        <v>520576.28</v>
      </c>
      <c r="T41" s="3">
        <v>526340.9</v>
      </c>
      <c r="U41" s="20">
        <f t="shared" si="5"/>
        <v>101.10735356593658</v>
      </c>
      <c r="V41" s="3">
        <v>969.06</v>
      </c>
      <c r="W41" s="3">
        <v>1113709.96</v>
      </c>
      <c r="X41" s="3">
        <v>1073032.8500000001</v>
      </c>
      <c r="Y41" s="20">
        <f t="shared" si="3"/>
        <v>96.347602925271516</v>
      </c>
      <c r="Z41" s="3">
        <v>35404.480000000003</v>
      </c>
      <c r="AA41" s="3">
        <v>38279386.039999999</v>
      </c>
      <c r="AB41" s="3">
        <v>30276023.32</v>
      </c>
      <c r="AC41" s="20">
        <f t="shared" si="4"/>
        <v>79.092238544168666</v>
      </c>
    </row>
    <row r="42" spans="1:29" x14ac:dyDescent="0.25">
      <c r="G42" s="21"/>
      <c r="H42" s="21"/>
      <c r="I42" s="21"/>
      <c r="J42" s="21"/>
      <c r="K42" s="23"/>
      <c r="L42" s="23"/>
      <c r="M42" s="21"/>
    </row>
    <row r="43" spans="1:29" x14ac:dyDescent="0.25">
      <c r="G43" s="21"/>
      <c r="H43" s="21"/>
      <c r="I43" s="21"/>
      <c r="J43" s="21"/>
      <c r="K43" s="24"/>
      <c r="L43" s="24"/>
      <c r="M43" s="21"/>
    </row>
    <row r="44" spans="1:29" x14ac:dyDescent="0.25">
      <c r="G44" s="21"/>
      <c r="H44" s="21"/>
      <c r="I44" s="21"/>
      <c r="J44" s="21"/>
      <c r="K44" s="24"/>
      <c r="L44" s="21"/>
      <c r="M44" s="21"/>
    </row>
    <row r="45" spans="1:29" x14ac:dyDescent="0.25">
      <c r="G45" s="24"/>
      <c r="H45" s="24"/>
      <c r="I45" s="21"/>
      <c r="J45" s="21"/>
      <c r="K45" s="21"/>
      <c r="L45" s="24"/>
      <c r="M45" s="21"/>
    </row>
    <row r="46" spans="1:29" x14ac:dyDescent="0.25">
      <c r="G46" s="21"/>
      <c r="H46" s="24"/>
      <c r="I46" s="21"/>
      <c r="J46" s="21"/>
      <c r="K46" s="24"/>
      <c r="L46" s="24"/>
      <c r="M46" s="21"/>
    </row>
    <row r="47" spans="1:29" x14ac:dyDescent="0.25">
      <c r="G47" s="24"/>
      <c r="H47" s="21"/>
      <c r="I47" s="21"/>
      <c r="J47" s="21"/>
      <c r="K47" s="21"/>
      <c r="L47" s="21"/>
      <c r="M47" s="21"/>
    </row>
    <row r="48" spans="1:29" x14ac:dyDescent="0.25">
      <c r="G48" s="24"/>
      <c r="H48" s="24"/>
      <c r="I48" s="21"/>
      <c r="J48" s="21"/>
      <c r="K48" s="24"/>
      <c r="L48" s="21"/>
      <c r="M48" s="21"/>
    </row>
    <row r="49" spans="7:13" x14ac:dyDescent="0.25">
      <c r="G49" s="21"/>
      <c r="H49" s="24"/>
      <c r="I49" s="21"/>
      <c r="J49" s="21"/>
      <c r="K49" s="21"/>
      <c r="L49" s="24"/>
      <c r="M49" s="21"/>
    </row>
    <row r="50" spans="7:13" x14ac:dyDescent="0.25">
      <c r="G50" s="24"/>
      <c r="H50" s="21"/>
      <c r="I50" s="21"/>
      <c r="J50" s="21"/>
      <c r="K50" s="21"/>
      <c r="L50" s="21"/>
      <c r="M50" s="21"/>
    </row>
    <row r="51" spans="7:13" x14ac:dyDescent="0.25">
      <c r="G51" s="24"/>
      <c r="H51" s="21"/>
      <c r="I51" s="21"/>
      <c r="J51" s="21"/>
      <c r="K51" s="21"/>
      <c r="L51" s="21"/>
      <c r="M51" s="21"/>
    </row>
    <row r="52" spans="7:13" x14ac:dyDescent="0.25">
      <c r="G52" s="21"/>
      <c r="H52" s="21"/>
      <c r="I52" s="21"/>
      <c r="J52" s="21"/>
      <c r="K52" s="24"/>
      <c r="L52" s="21"/>
      <c r="M52" s="21"/>
    </row>
    <row r="53" spans="7:13" x14ac:dyDescent="0.25">
      <c r="G53" s="21"/>
      <c r="H53" s="21"/>
      <c r="I53" s="21"/>
      <c r="J53" s="21"/>
      <c r="K53" s="24"/>
      <c r="L53" s="24"/>
      <c r="M53" s="21"/>
    </row>
    <row r="54" spans="7:13" x14ac:dyDescent="0.25">
      <c r="G54" s="21"/>
      <c r="H54" s="21"/>
      <c r="I54" s="21"/>
      <c r="J54" s="21"/>
      <c r="K54" s="21"/>
      <c r="L54" s="24"/>
      <c r="M54" s="21"/>
    </row>
    <row r="55" spans="7:13" x14ac:dyDescent="0.25">
      <c r="G55" s="21"/>
      <c r="H55" s="21"/>
      <c r="I55" s="21"/>
      <c r="J55" s="21"/>
      <c r="K55" s="21"/>
      <c r="L55" s="21"/>
      <c r="M55" s="21"/>
    </row>
    <row r="56" spans="7:13" x14ac:dyDescent="0.25">
      <c r="G56" s="21"/>
      <c r="H56" s="21"/>
      <c r="I56" s="21"/>
      <c r="J56" s="21"/>
      <c r="K56" s="21"/>
      <c r="L56" s="21"/>
      <c r="M56" s="21"/>
    </row>
    <row r="57" spans="7:13" x14ac:dyDescent="0.25">
      <c r="G57" s="21"/>
      <c r="H57" s="21"/>
      <c r="I57" s="21"/>
      <c r="J57" s="21"/>
      <c r="K57" s="21"/>
      <c r="L57" s="21"/>
      <c r="M57" s="21"/>
    </row>
    <row r="58" spans="7:13" x14ac:dyDescent="0.25">
      <c r="G58" s="21"/>
      <c r="H58" s="21"/>
      <c r="I58" s="21"/>
      <c r="J58" s="21"/>
      <c r="K58" s="24"/>
      <c r="L58" s="24"/>
      <c r="M58" s="21"/>
    </row>
    <row r="59" spans="7:13" x14ac:dyDescent="0.25">
      <c r="G59" s="21"/>
      <c r="H59" s="21"/>
      <c r="I59" s="21"/>
      <c r="J59" s="21"/>
      <c r="K59" s="21"/>
      <c r="L59" s="21"/>
      <c r="M59" s="21"/>
    </row>
  </sheetData>
  <mergeCells count="52">
    <mergeCell ref="B38:D38"/>
    <mergeCell ref="B39:D39"/>
    <mergeCell ref="B40:D40"/>
    <mergeCell ref="B41:D41"/>
    <mergeCell ref="B33:D33"/>
    <mergeCell ref="B34:D34"/>
    <mergeCell ref="B35:D35"/>
    <mergeCell ref="B36:D36"/>
    <mergeCell ref="B37:D37"/>
    <mergeCell ref="B28:D28"/>
    <mergeCell ref="B29:D29"/>
    <mergeCell ref="B30:D30"/>
    <mergeCell ref="B31:D31"/>
    <mergeCell ref="B32:D32"/>
    <mergeCell ref="B23:D23"/>
    <mergeCell ref="B24:D24"/>
    <mergeCell ref="B25:D25"/>
    <mergeCell ref="B26:D26"/>
    <mergeCell ref="B27:D27"/>
    <mergeCell ref="B18:D18"/>
    <mergeCell ref="B19:D19"/>
    <mergeCell ref="B20:D20"/>
    <mergeCell ref="B21:D21"/>
    <mergeCell ref="B22:D22"/>
    <mergeCell ref="B13:D13"/>
    <mergeCell ref="B14:D14"/>
    <mergeCell ref="B15:D15"/>
    <mergeCell ref="B16:D16"/>
    <mergeCell ref="B17:D17"/>
    <mergeCell ref="A8:D8"/>
    <mergeCell ref="B9:D9"/>
    <mergeCell ref="B10:D10"/>
    <mergeCell ref="B11:D11"/>
    <mergeCell ref="B12:D12"/>
    <mergeCell ref="A5:AC5"/>
    <mergeCell ref="A6:A7"/>
    <mergeCell ref="B6:B7"/>
    <mergeCell ref="C6:C7"/>
    <mergeCell ref="D6:D7"/>
    <mergeCell ref="E6:E7"/>
    <mergeCell ref="F6:I6"/>
    <mergeCell ref="J6:M6"/>
    <mergeCell ref="N6:Q6"/>
    <mergeCell ref="R6:U6"/>
    <mergeCell ref="V6:Y6"/>
    <mergeCell ref="Z6:AC6"/>
    <mergeCell ref="A1:AC1"/>
    <mergeCell ref="A2:AC2"/>
    <mergeCell ref="A3:B3"/>
    <mergeCell ref="C3:AC3"/>
    <mergeCell ref="A4:B4"/>
    <mergeCell ref="C4:AC4"/>
  </mergeCells>
  <pageMargins left="0.27777777777777779" right="0.27777777777777779" top="0.27777777777777779" bottom="0.27777777777777779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propertyTypeForPeriod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2025-01-15T06:41:02Z</dcterms:created>
  <dcterms:modified xsi:type="dcterms:W3CDTF">2025-01-15T06:41:02Z</dcterms:modified>
</cp:coreProperties>
</file>