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435"/>
  </bookViews>
  <sheets>
    <sheet name="propertyTypeForPeriod" sheetId="1" r:id="rId1"/>
  </sheets>
  <calcPr calcId="152511"/>
</workbook>
</file>

<file path=xl/calcChain.xml><?xml version="1.0" encoding="utf-8"?>
<calcChain xmlns="http://schemas.openxmlformats.org/spreadsheetml/2006/main">
  <c r="AC9" i="1" l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8" i="1"/>
  <c r="U10" i="1"/>
  <c r="U12" i="1"/>
  <c r="U13" i="1"/>
  <c r="U15" i="1"/>
  <c r="U16" i="1"/>
  <c r="U17" i="1"/>
  <c r="U18" i="1"/>
  <c r="U20" i="1"/>
  <c r="U21" i="1"/>
  <c r="U22" i="1"/>
  <c r="U24" i="1"/>
  <c r="U27" i="1"/>
  <c r="U28" i="1"/>
  <c r="U29" i="1"/>
  <c r="U30" i="1"/>
  <c r="U32" i="1"/>
  <c r="U33" i="1"/>
  <c r="U34" i="1"/>
  <c r="U35" i="1"/>
  <c r="U36" i="1"/>
  <c r="U37" i="1"/>
  <c r="U38" i="1"/>
  <c r="U39" i="1"/>
  <c r="U40" i="1"/>
  <c r="U41" i="1"/>
  <c r="U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9" i="1"/>
  <c r="Q40" i="1"/>
  <c r="Q41" i="1"/>
  <c r="Q8" i="1"/>
  <c r="M9" i="1"/>
  <c r="M10" i="1"/>
  <c r="M12" i="1"/>
  <c r="M13" i="1"/>
  <c r="M14" i="1"/>
  <c r="M15" i="1"/>
  <c r="M16" i="1"/>
  <c r="M18" i="1"/>
  <c r="M20" i="1"/>
  <c r="M21" i="1"/>
  <c r="M22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8" i="1"/>
  <c r="AB12" i="1"/>
  <c r="AA12" i="1"/>
</calcChain>
</file>

<file path=xl/sharedStrings.xml><?xml version="1.0" encoding="utf-8"?>
<sst xmlns="http://schemas.openxmlformats.org/spreadsheetml/2006/main" count="143" uniqueCount="55">
  <si>
    <r>
      <rPr>
        <b/>
        <sz val="18"/>
        <rFont val="Times New Roman"/>
      </rPr>
      <t>Отчет по типам собственности за период</t>
    </r>
  </si>
  <si>
    <t/>
  </si>
  <si>
    <r>
      <rPr>
        <sz val="11"/>
        <rFont val="Times New Roman"/>
      </rPr>
      <t>Период:</t>
    </r>
  </si>
  <si>
    <r>
      <rPr>
        <sz val="11"/>
        <rFont val="Times New Roman"/>
      </rPr>
      <t>01.09.2014-31.10.2025</t>
    </r>
  </si>
  <si>
    <r>
      <rPr>
        <sz val="11"/>
        <rFont val="Times New Roman"/>
      </rPr>
      <t xml:space="preserve">Дата формирования: </t>
    </r>
  </si>
  <si>
    <r>
      <rPr>
        <sz val="11"/>
        <rFont val="Times New Roman"/>
      </rPr>
      <t>07.11.2025</t>
    </r>
  </si>
  <si>
    <r>
      <rPr>
        <sz val="11"/>
        <rFont val="Times New Roman"/>
      </rPr>
      <t>Способ формирования ФКР</t>
    </r>
  </si>
  <si>
    <r>
      <rPr>
        <sz val="11"/>
        <rFont val="Times New Roman"/>
      </rPr>
      <t>Муниципальный район</t>
    </r>
  </si>
  <si>
    <r>
      <rPr>
        <sz val="11"/>
        <rFont val="Times New Roman"/>
      </rPr>
      <t>Населенный пункт</t>
    </r>
  </si>
  <si>
    <r>
      <rPr>
        <sz val="11"/>
        <rFont val="Times New Roman"/>
      </rPr>
      <t>Адрес многоквартирного дома</t>
    </r>
  </si>
  <si>
    <r>
      <rPr>
        <sz val="11"/>
        <rFont val="Times New Roman"/>
      </rPr>
      <t>Код многоквартирного дома</t>
    </r>
  </si>
  <si>
    <r>
      <rPr>
        <sz val="11"/>
        <rFont val="Times New Roman"/>
      </rPr>
      <t>Физические лица</t>
    </r>
  </si>
  <si>
    <r>
      <rPr>
        <sz val="11"/>
        <rFont val="Times New Roman"/>
      </rPr>
      <t>Юридические лица</t>
    </r>
  </si>
  <si>
    <r>
      <rPr>
        <sz val="11"/>
        <rFont val="Times New Roman"/>
      </rPr>
      <t>Федеральная собственность</t>
    </r>
  </si>
  <si>
    <r>
      <rPr>
        <sz val="11"/>
        <rFont val="Times New Roman"/>
      </rPr>
      <t>Собственность субъекта РФ</t>
    </r>
  </si>
  <si>
    <r>
      <rPr>
        <sz val="11"/>
        <rFont val="Times New Roman"/>
      </rPr>
      <t>Муниципальная собственность</t>
    </r>
  </si>
  <si>
    <r>
      <rPr>
        <sz val="11"/>
        <rFont val="Times New Roman"/>
      </rPr>
      <t>Итого</t>
    </r>
  </si>
  <si>
    <r>
      <rPr>
        <sz val="11"/>
        <rFont val="Times New Roman"/>
      </rPr>
      <t>Площадь, на которую производятся начисление взноса на капитальный ремонт, кв. м</t>
    </r>
  </si>
  <si>
    <r>
      <rPr>
        <sz val="11"/>
        <rFont val="Times New Roman"/>
      </rPr>
      <t>Начислено, руб.</t>
    </r>
  </si>
  <si>
    <r>
      <rPr>
        <sz val="11"/>
        <rFont val="Times New Roman"/>
      </rPr>
      <t>Оплачено, руб.</t>
    </r>
  </si>
  <si>
    <r>
      <rPr>
        <sz val="11"/>
        <rFont val="Times New Roman"/>
      </rPr>
      <t>Собираемость, %</t>
    </r>
  </si>
  <si>
    <r>
      <rPr>
        <sz val="11"/>
        <rFont val="Times New Roman"/>
      </rPr>
      <t>Счет регионального оператора</t>
    </r>
  </si>
  <si>
    <r>
      <rPr>
        <sz val="11"/>
        <rFont val="Times New Roman"/>
      </rPr>
      <t>Азовский немецкий национальный район</t>
    </r>
  </si>
  <si>
    <r>
      <rPr>
        <sz val="11"/>
        <rFont val="Times New Roman"/>
      </rPr>
      <t>Большереченский район</t>
    </r>
  </si>
  <si>
    <r>
      <rPr>
        <sz val="11"/>
        <rFont val="Times New Roman"/>
      </rPr>
      <t>Большеуковский район</t>
    </r>
  </si>
  <si>
    <r>
      <rPr>
        <sz val="11"/>
        <rFont val="Times New Roman"/>
      </rPr>
      <t>городской округ Омск</t>
    </r>
  </si>
  <si>
    <r>
      <rPr>
        <sz val="11"/>
        <rFont val="Times New Roman"/>
      </rPr>
      <t>Горьковский район</t>
    </r>
  </si>
  <si>
    <r>
      <rPr>
        <sz val="11"/>
        <rFont val="Times New Roman"/>
      </rPr>
      <t>Знаменский район</t>
    </r>
  </si>
  <si>
    <r>
      <rPr>
        <sz val="11"/>
        <rFont val="Times New Roman"/>
      </rPr>
      <t>Исилькульский район</t>
    </r>
  </si>
  <si>
    <r>
      <rPr>
        <sz val="11"/>
        <rFont val="Times New Roman"/>
      </rPr>
      <t>Калачинский район</t>
    </r>
  </si>
  <si>
    <r>
      <rPr>
        <sz val="11"/>
        <rFont val="Times New Roman"/>
      </rPr>
      <t>Колосовский район</t>
    </r>
  </si>
  <si>
    <r>
      <rPr>
        <sz val="11"/>
        <rFont val="Times New Roman"/>
      </rPr>
      <t>Кормиловский район</t>
    </r>
  </si>
  <si>
    <r>
      <rPr>
        <sz val="11"/>
        <rFont val="Times New Roman"/>
      </rPr>
      <t>Крутинский район</t>
    </r>
  </si>
  <si>
    <r>
      <rPr>
        <sz val="11"/>
        <rFont val="Times New Roman"/>
      </rPr>
      <t>Любинский район</t>
    </r>
  </si>
  <si>
    <r>
      <rPr>
        <sz val="11"/>
        <rFont val="Times New Roman"/>
      </rPr>
      <t>Марьяновский район</t>
    </r>
  </si>
  <si>
    <r>
      <rPr>
        <sz val="11"/>
        <rFont val="Times New Roman"/>
      </rPr>
      <t>Москаленский район</t>
    </r>
  </si>
  <si>
    <r>
      <rPr>
        <sz val="11"/>
        <rFont val="Times New Roman"/>
      </rPr>
      <t>Муромцевский район</t>
    </r>
  </si>
  <si>
    <r>
      <rPr>
        <sz val="11"/>
        <rFont val="Times New Roman"/>
      </rPr>
      <t>Называевский район</t>
    </r>
  </si>
  <si>
    <r>
      <rPr>
        <sz val="11"/>
        <rFont val="Times New Roman"/>
      </rPr>
      <t>Нижнеомский район</t>
    </r>
  </si>
  <si>
    <r>
      <rPr>
        <sz val="11"/>
        <rFont val="Times New Roman"/>
      </rPr>
      <t>Нововаршавский район</t>
    </r>
  </si>
  <si>
    <r>
      <rPr>
        <sz val="11"/>
        <rFont val="Times New Roman"/>
      </rPr>
      <t>Одесский район</t>
    </r>
  </si>
  <si>
    <r>
      <rPr>
        <sz val="11"/>
        <rFont val="Times New Roman"/>
      </rPr>
      <t>Оконешниковский район</t>
    </r>
  </si>
  <si>
    <r>
      <rPr>
        <sz val="11"/>
        <rFont val="Times New Roman"/>
      </rPr>
      <t>Омский район</t>
    </r>
  </si>
  <si>
    <r>
      <rPr>
        <sz val="11"/>
        <rFont val="Times New Roman"/>
      </rPr>
      <t>Павлоградский район</t>
    </r>
  </si>
  <si>
    <r>
      <rPr>
        <sz val="11"/>
        <rFont val="Times New Roman"/>
      </rPr>
      <t>Полтавский район</t>
    </r>
  </si>
  <si>
    <r>
      <rPr>
        <sz val="11"/>
        <rFont val="Times New Roman"/>
      </rPr>
      <t>Русско-Полянский район</t>
    </r>
  </si>
  <si>
    <r>
      <rPr>
        <sz val="11"/>
        <rFont val="Times New Roman"/>
      </rPr>
      <t>Саргатский район</t>
    </r>
  </si>
  <si>
    <r>
      <rPr>
        <sz val="11"/>
        <rFont val="Times New Roman"/>
      </rPr>
      <t>Седельниковский район</t>
    </r>
  </si>
  <si>
    <r>
      <rPr>
        <sz val="11"/>
        <rFont val="Times New Roman"/>
      </rPr>
      <t>Таврический район</t>
    </r>
  </si>
  <si>
    <r>
      <rPr>
        <sz val="11"/>
        <rFont val="Times New Roman"/>
      </rPr>
      <t>Тарский район</t>
    </r>
  </si>
  <si>
    <r>
      <rPr>
        <sz val="11"/>
        <rFont val="Times New Roman"/>
      </rPr>
      <t>Тевризский район</t>
    </r>
  </si>
  <si>
    <r>
      <rPr>
        <sz val="11"/>
        <rFont val="Times New Roman"/>
      </rPr>
      <t>Тюкалинский район</t>
    </r>
  </si>
  <si>
    <r>
      <rPr>
        <sz val="11"/>
        <rFont val="Times New Roman"/>
      </rPr>
      <t>Усть-Ишимский район</t>
    </r>
  </si>
  <si>
    <r>
      <rPr>
        <sz val="11"/>
        <rFont val="Times New Roman"/>
      </rPr>
      <t>Черлакский район</t>
    </r>
  </si>
  <si>
    <r>
      <rPr>
        <sz val="11"/>
        <rFont val="Times New Roman"/>
      </rPr>
      <t>Шербакульский район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</si>
</sst>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0.00"/>
    <numFmt numFmtId="166" formatCode="0.000000"/>
    <numFmt numFmtId="171" formatCode="0.00000000"/>
    <numFmt numFmtId="172" formatCode="0.000000000"/>
  </numFmts>
  <fonts count="7" x14ac:knownFonts="1">
    <font>
      <sz val="11"/>
      <color theme="1"/>
      <name val="Calibri"/>
      <family val="2"/>
      <scheme val="minor"/>
    </font>
    <font>
      <b/>
      <sz val="17"/>
      <color rgb="FF000000"/>
      <name val="Times New Roman"/>
      <family val="2"/>
    </font>
    <font>
      <b/>
      <sz val="15"/>
      <color rgb="FF000000"/>
      <name val="Times New Roman"/>
      <family val="2"/>
    </font>
    <font>
      <sz val="10"/>
      <color rgb="FF000000"/>
      <name val="Times New Roman"/>
      <family val="2"/>
    </font>
    <font>
      <sz val="9"/>
      <color rgb="FF000000"/>
      <name val="Times New Roman"/>
      <family val="2"/>
    </font>
    <font>
      <b/>
      <sz val="18"/>
      <name val="Times New Roman"/>
    </font>
    <font>
      <sz val="11"/>
      <name val="Times New Roman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10" borderId="2" xfId="0" applyNumberFormat="1" applyFont="1" applyFill="1" applyBorder="1" applyAlignment="1" applyProtection="1">
      <alignment horizontal="center" vertical="center" wrapText="1"/>
    </xf>
    <xf numFmtId="0" fontId="3" fillId="12" borderId="2" xfId="0" applyNumberFormat="1" applyFont="1" applyFill="1" applyBorder="1" applyAlignment="1" applyProtection="1">
      <alignment horizontal="left" vertical="center" wrapText="1"/>
    </xf>
    <xf numFmtId="164" fontId="3" fillId="14" borderId="2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0" applyNumberFormat="1" applyFont="1" applyFill="1" applyBorder="1" applyAlignment="1" applyProtection="1">
      <alignment horizontal="left" vertical="center" wrapText="1"/>
    </xf>
    <xf numFmtId="0" fontId="3" fillId="7" borderId="1" xfId="0" applyNumberFormat="1" applyFont="1" applyFill="1" applyBorder="1" applyAlignment="1" applyProtection="1">
      <alignment horizontal="left" vertical="center" wrapText="1"/>
      <protection locked="0"/>
    </xf>
    <xf numFmtId="0" fontId="4" fillId="8" borderId="1" xfId="0" applyNumberFormat="1" applyFont="1" applyFill="1" applyBorder="1" applyAlignment="1" applyProtection="1">
      <alignment horizontal="left" vertical="center" wrapText="1"/>
    </xf>
    <xf numFmtId="0" fontId="4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" fillId="10" borderId="2" xfId="0" applyNumberFormat="1" applyFont="1" applyFill="1" applyBorder="1" applyAlignment="1" applyProtection="1">
      <alignment horizontal="center" vertical="center" wrapText="1"/>
    </xf>
    <xf numFmtId="0" fontId="3" fillId="11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12" borderId="2" xfId="0" applyNumberFormat="1" applyFont="1" applyFill="1" applyBorder="1" applyAlignment="1" applyProtection="1">
      <alignment horizontal="left" vertical="center" wrapText="1"/>
    </xf>
    <xf numFmtId="0" fontId="3" fillId="13" borderId="2" xfId="0" applyNumberFormat="1" applyFont="1" applyFill="1" applyBorder="1" applyAlignment="1" applyProtection="1">
      <alignment horizontal="left" vertical="center" wrapText="1"/>
      <protection locked="0"/>
    </xf>
    <xf numFmtId="164" fontId="3" fillId="14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/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166" fontId="0" fillId="0" borderId="0" xfId="0" applyNumberFormat="1"/>
    <xf numFmtId="164" fontId="0" fillId="0" borderId="0" xfId="0" applyNumberFormat="1"/>
    <xf numFmtId="171" fontId="0" fillId="0" borderId="0" xfId="0" applyNumberFormat="1"/>
    <xf numFmtId="17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C60"/>
  <sheetViews>
    <sheetView tabSelected="1" zoomScaleNormal="100" workbookViewId="0">
      <selection activeCell="J16" sqref="J16"/>
    </sheetView>
  </sheetViews>
  <sheetFormatPr defaultRowHeight="15" x14ac:dyDescent="0.25"/>
  <cols>
    <col min="1" max="1" width="3.7109375" customWidth="1"/>
    <col min="2" max="2" width="15.28515625" customWidth="1"/>
    <col min="3" max="3" width="9.85546875" customWidth="1"/>
    <col min="4" max="4" width="14.140625" hidden="1" customWidth="1"/>
    <col min="5" max="5" width="11.28515625" hidden="1" customWidth="1"/>
    <col min="6" max="6" width="9.7109375" customWidth="1"/>
    <col min="7" max="7" width="17" customWidth="1"/>
    <col min="8" max="8" width="15" customWidth="1"/>
    <col min="9" max="10" width="8.7109375" customWidth="1"/>
    <col min="11" max="11" width="11.85546875" customWidth="1"/>
    <col min="12" max="12" width="12.85546875" customWidth="1"/>
    <col min="13" max="13" width="8.7109375" customWidth="1"/>
    <col min="14" max="14" width="8.28515625" customWidth="1"/>
    <col min="15" max="16" width="12" customWidth="1"/>
    <col min="17" max="17" width="8.7109375" customWidth="1"/>
    <col min="18" max="18" width="9.28515625" customWidth="1"/>
    <col min="19" max="20" width="12" customWidth="1"/>
    <col min="21" max="21" width="8.7109375" customWidth="1"/>
    <col min="22" max="22" width="9" customWidth="1"/>
    <col min="23" max="24" width="12" customWidth="1"/>
    <col min="25" max="25" width="8.7109375" customWidth="1"/>
    <col min="26" max="26" width="11.140625" customWidth="1"/>
    <col min="27" max="27" width="15.7109375" customWidth="1"/>
    <col min="28" max="28" width="17.140625" customWidth="1"/>
    <col min="29" max="29" width="8.7109375" customWidth="1"/>
  </cols>
  <sheetData>
    <row r="1" spans="1:29" ht="30" customHeight="1" x14ac:dyDescent="0.2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ht="9.9499999999999993" customHeight="1" x14ac:dyDescent="0.25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1:29" ht="15" customHeight="1" x14ac:dyDescent="0.25">
      <c r="A3" s="8" t="s">
        <v>2</v>
      </c>
      <c r="B3" s="9"/>
      <c r="C3" s="8" t="s">
        <v>3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ht="15" customHeight="1" x14ac:dyDescent="0.25">
      <c r="A4" s="8" t="s">
        <v>4</v>
      </c>
      <c r="B4" s="9"/>
      <c r="C4" s="8" t="s">
        <v>5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ht="9.9499999999999993" customHeight="1" x14ac:dyDescent="0.25">
      <c r="A5" s="10" t="s">
        <v>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 ht="18" customHeight="1" x14ac:dyDescent="0.25">
      <c r="A6" s="12" t="s">
        <v>6</v>
      </c>
      <c r="B6" s="12" t="s">
        <v>7</v>
      </c>
      <c r="C6" s="12" t="s">
        <v>8</v>
      </c>
      <c r="D6" s="12" t="s">
        <v>9</v>
      </c>
      <c r="E6" s="12" t="s">
        <v>10</v>
      </c>
      <c r="F6" s="12" t="s">
        <v>11</v>
      </c>
      <c r="G6" s="13"/>
      <c r="H6" s="13"/>
      <c r="I6" s="13"/>
      <c r="J6" s="12" t="s">
        <v>12</v>
      </c>
      <c r="K6" s="13"/>
      <c r="L6" s="13"/>
      <c r="M6" s="13"/>
      <c r="N6" s="12" t="s">
        <v>13</v>
      </c>
      <c r="O6" s="13"/>
      <c r="P6" s="13"/>
      <c r="Q6" s="13"/>
      <c r="R6" s="12" t="s">
        <v>14</v>
      </c>
      <c r="S6" s="13"/>
      <c r="T6" s="13"/>
      <c r="U6" s="13"/>
      <c r="V6" s="12" t="s">
        <v>15</v>
      </c>
      <c r="W6" s="13"/>
      <c r="X6" s="13"/>
      <c r="Y6" s="13"/>
      <c r="Z6" s="12" t="s">
        <v>16</v>
      </c>
      <c r="AA6" s="13"/>
      <c r="AB6" s="13"/>
      <c r="AC6" s="13"/>
    </row>
    <row r="7" spans="1:29" ht="117.95" customHeight="1" x14ac:dyDescent="0.25">
      <c r="A7" s="13"/>
      <c r="B7" s="13"/>
      <c r="C7" s="13"/>
      <c r="D7" s="13"/>
      <c r="E7" s="13"/>
      <c r="F7" s="1" t="s">
        <v>17</v>
      </c>
      <c r="G7" s="1" t="s">
        <v>18</v>
      </c>
      <c r="H7" s="1" t="s">
        <v>19</v>
      </c>
      <c r="I7" s="1" t="s">
        <v>20</v>
      </c>
      <c r="J7" s="1" t="s">
        <v>17</v>
      </c>
      <c r="K7" s="1" t="s">
        <v>18</v>
      </c>
      <c r="L7" s="1" t="s">
        <v>19</v>
      </c>
      <c r="M7" s="1" t="s">
        <v>20</v>
      </c>
      <c r="N7" s="1" t="s">
        <v>17</v>
      </c>
      <c r="O7" s="1" t="s">
        <v>18</v>
      </c>
      <c r="P7" s="1" t="s">
        <v>19</v>
      </c>
      <c r="Q7" s="1" t="s">
        <v>20</v>
      </c>
      <c r="R7" s="1" t="s">
        <v>17</v>
      </c>
      <c r="S7" s="1" t="s">
        <v>18</v>
      </c>
      <c r="T7" s="1" t="s">
        <v>19</v>
      </c>
      <c r="U7" s="1" t="s">
        <v>20</v>
      </c>
      <c r="V7" s="1" t="s">
        <v>17</v>
      </c>
      <c r="W7" s="1" t="s">
        <v>18</v>
      </c>
      <c r="X7" s="1" t="s">
        <v>19</v>
      </c>
      <c r="Y7" s="1" t="s">
        <v>20</v>
      </c>
      <c r="Z7" s="1" t="s">
        <v>17</v>
      </c>
      <c r="AA7" s="1" t="s">
        <v>18</v>
      </c>
      <c r="AB7" s="1" t="s">
        <v>19</v>
      </c>
      <c r="AC7" s="1" t="s">
        <v>20</v>
      </c>
    </row>
    <row r="8" spans="1:29" ht="20.100000000000001" customHeight="1" x14ac:dyDescent="0.25">
      <c r="A8" s="14" t="s">
        <v>21</v>
      </c>
      <c r="B8" s="15"/>
      <c r="C8" s="15"/>
      <c r="D8" s="15"/>
      <c r="E8" s="2" t="s">
        <v>1</v>
      </c>
      <c r="F8" s="3">
        <v>13680346.82048</v>
      </c>
      <c r="G8" s="3">
        <v>15433403789.25</v>
      </c>
      <c r="H8" s="3">
        <v>14350700931.68</v>
      </c>
      <c r="I8" s="3">
        <f>H8*100/G8</f>
        <v>92.984678737401097</v>
      </c>
      <c r="J8" s="3">
        <v>191773.73</v>
      </c>
      <c r="K8" s="3">
        <v>251689407.09</v>
      </c>
      <c r="L8" s="3">
        <v>197332711.06</v>
      </c>
      <c r="M8" s="3">
        <f>L8*100/K8</f>
        <v>78.403264301638671</v>
      </c>
      <c r="N8" s="3">
        <v>77843.100000000006</v>
      </c>
      <c r="O8" s="3">
        <v>68175051.219999999</v>
      </c>
      <c r="P8" s="3">
        <v>46952814.359999999</v>
      </c>
      <c r="Q8" s="3">
        <f>P8*100/O8</f>
        <v>68.870963086604633</v>
      </c>
      <c r="R8" s="3">
        <v>54428.88</v>
      </c>
      <c r="S8" s="3">
        <v>53419078.789999999</v>
      </c>
      <c r="T8" s="3">
        <v>49289200.079999998</v>
      </c>
      <c r="U8" s="3">
        <f>T8*100/S8</f>
        <v>92.268906908269059</v>
      </c>
      <c r="V8" s="3">
        <v>310092.73</v>
      </c>
      <c r="W8" s="3">
        <v>402279361.77999997</v>
      </c>
      <c r="X8" s="3">
        <v>367619445.5</v>
      </c>
      <c r="Y8" s="3">
        <f>X8*100/W8</f>
        <v>91.384117711970788</v>
      </c>
      <c r="Z8" s="3">
        <v>14314485.26048</v>
      </c>
      <c r="AA8" s="3">
        <v>16208966688.129999</v>
      </c>
      <c r="AB8" s="3">
        <v>15011895102.68</v>
      </c>
      <c r="AC8" s="3">
        <f>AB8*100/AA8</f>
        <v>92.614756952232938</v>
      </c>
    </row>
    <row r="9" spans="1:29" ht="20.100000000000001" customHeight="1" x14ac:dyDescent="0.25">
      <c r="A9" s="1" t="s">
        <v>1</v>
      </c>
      <c r="B9" s="14" t="s">
        <v>22</v>
      </c>
      <c r="C9" s="15"/>
      <c r="D9" s="15"/>
      <c r="E9" s="2" t="s">
        <v>1</v>
      </c>
      <c r="F9" s="3">
        <v>30545.86</v>
      </c>
      <c r="G9" s="3">
        <v>36074955.600000001</v>
      </c>
      <c r="H9" s="3">
        <v>31466376.649999999</v>
      </c>
      <c r="I9" s="3">
        <f t="shared" ref="I9:I41" si="0">H9*100/G9</f>
        <v>87.224990652517945</v>
      </c>
      <c r="J9" s="3">
        <v>0</v>
      </c>
      <c r="K9" s="3">
        <v>107597</v>
      </c>
      <c r="L9" s="3">
        <v>102972.49</v>
      </c>
      <c r="M9" s="3">
        <f t="shared" ref="M9:M41" si="1">L9*100/K9</f>
        <v>95.702008420309113</v>
      </c>
      <c r="N9" s="3">
        <v>201.8</v>
      </c>
      <c r="O9" s="3">
        <v>228593.17</v>
      </c>
      <c r="P9" s="3">
        <v>228600.36</v>
      </c>
      <c r="Q9" s="3">
        <f t="shared" ref="Q9:Q41" si="2">P9*100/O9</f>
        <v>100.00314532582054</v>
      </c>
      <c r="R9" s="3">
        <v>0</v>
      </c>
      <c r="S9" s="3">
        <v>0</v>
      </c>
      <c r="T9" s="3">
        <v>0</v>
      </c>
      <c r="U9" s="3">
        <v>0</v>
      </c>
      <c r="V9" s="3">
        <v>8206.9</v>
      </c>
      <c r="W9" s="3">
        <v>7763399.0599999996</v>
      </c>
      <c r="X9" s="3">
        <v>7686206.9199999999</v>
      </c>
      <c r="Y9" s="3">
        <f t="shared" ref="Y9:Y41" si="3">X9*100/W9</f>
        <v>99.005691458040289</v>
      </c>
      <c r="Z9" s="3">
        <v>38954.559999999998</v>
      </c>
      <c r="AA9" s="3">
        <v>44174544.829999998</v>
      </c>
      <c r="AB9" s="3">
        <v>39484156.420000002</v>
      </c>
      <c r="AC9" s="3">
        <f t="shared" ref="AC9:AC41" si="4">AB9*100/AA9</f>
        <v>89.382146600377325</v>
      </c>
    </row>
    <row r="10" spans="1:29" ht="20.100000000000001" customHeight="1" x14ac:dyDescent="0.25">
      <c r="A10" s="1" t="s">
        <v>1</v>
      </c>
      <c r="B10" s="14" t="s">
        <v>23</v>
      </c>
      <c r="C10" s="15"/>
      <c r="D10" s="15"/>
      <c r="E10" s="2" t="s">
        <v>1</v>
      </c>
      <c r="F10" s="3">
        <v>87960.397010000001</v>
      </c>
      <c r="G10" s="3">
        <v>105001147.28</v>
      </c>
      <c r="H10" s="3">
        <v>84992795.370000005</v>
      </c>
      <c r="I10" s="3">
        <f t="shared" si="0"/>
        <v>80.944634960373364</v>
      </c>
      <c r="J10" s="3">
        <v>630.4</v>
      </c>
      <c r="K10" s="3">
        <v>771883.39</v>
      </c>
      <c r="L10" s="3">
        <v>653124.67000000004</v>
      </c>
      <c r="M10" s="3">
        <f t="shared" si="1"/>
        <v>84.614422134410745</v>
      </c>
      <c r="N10" s="3">
        <v>125</v>
      </c>
      <c r="O10" s="3">
        <v>141402.78</v>
      </c>
      <c r="P10" s="3">
        <v>141385.56</v>
      </c>
      <c r="Q10" s="3">
        <f t="shared" si="2"/>
        <v>99.987822021603819</v>
      </c>
      <c r="R10" s="3">
        <v>699.3</v>
      </c>
      <c r="S10" s="3">
        <v>939926.23</v>
      </c>
      <c r="T10" s="3">
        <v>948124.98</v>
      </c>
      <c r="U10" s="3">
        <f t="shared" ref="U9:U41" si="5">T10*100/S10</f>
        <v>100.87227590190776</v>
      </c>
      <c r="V10" s="3">
        <v>2002.7</v>
      </c>
      <c r="W10" s="3">
        <v>2313937.38</v>
      </c>
      <c r="X10" s="3">
        <v>2224482.12</v>
      </c>
      <c r="Y10" s="3">
        <f t="shared" si="3"/>
        <v>96.134067379126748</v>
      </c>
      <c r="Z10" s="3">
        <v>91417.797009999995</v>
      </c>
      <c r="AA10" s="3">
        <v>109168297.06</v>
      </c>
      <c r="AB10" s="3">
        <v>88959912.700000003</v>
      </c>
      <c r="AC10" s="3">
        <f t="shared" si="4"/>
        <v>81.488779339579452</v>
      </c>
    </row>
    <row r="11" spans="1:29" ht="20.100000000000001" customHeight="1" x14ac:dyDescent="0.25">
      <c r="A11" s="1" t="s">
        <v>1</v>
      </c>
      <c r="B11" s="14" t="s">
        <v>24</v>
      </c>
      <c r="C11" s="15"/>
      <c r="D11" s="15"/>
      <c r="E11" s="2" t="s">
        <v>1</v>
      </c>
      <c r="F11" s="3">
        <v>11231.64</v>
      </c>
      <c r="G11" s="3">
        <v>13655019.939999999</v>
      </c>
      <c r="H11" s="3">
        <v>11263073.710000001</v>
      </c>
      <c r="I11" s="3">
        <f t="shared" si="0"/>
        <v>82.483026458326805</v>
      </c>
      <c r="J11" s="3">
        <v>0</v>
      </c>
      <c r="K11" s="3">
        <v>0</v>
      </c>
      <c r="L11" s="3">
        <v>0</v>
      </c>
      <c r="M11" s="3">
        <v>0</v>
      </c>
      <c r="N11" s="3">
        <v>59.9</v>
      </c>
      <c r="O11" s="3">
        <v>67775.77</v>
      </c>
      <c r="P11" s="3">
        <v>67759.45</v>
      </c>
      <c r="Q11" s="3">
        <f t="shared" si="2"/>
        <v>99.975920598172465</v>
      </c>
      <c r="R11" s="3">
        <v>0</v>
      </c>
      <c r="S11" s="3">
        <v>0</v>
      </c>
      <c r="T11" s="3">
        <v>0</v>
      </c>
      <c r="U11" s="3">
        <v>0</v>
      </c>
      <c r="V11" s="3">
        <v>139.4</v>
      </c>
      <c r="W11" s="3">
        <v>157657.60999999999</v>
      </c>
      <c r="X11" s="3">
        <v>157657.60999999999</v>
      </c>
      <c r="Y11" s="3">
        <f t="shared" si="3"/>
        <v>100</v>
      </c>
      <c r="Z11" s="3">
        <v>11430.94</v>
      </c>
      <c r="AA11" s="3">
        <v>13880453.32</v>
      </c>
      <c r="AB11" s="3">
        <v>11488490.77</v>
      </c>
      <c r="AC11" s="3">
        <f t="shared" si="4"/>
        <v>82.7674032334846</v>
      </c>
    </row>
    <row r="12" spans="1:29" s="23" customFormat="1" ht="20.100000000000001" customHeight="1" x14ac:dyDescent="0.25">
      <c r="A12" s="18" t="s">
        <v>1</v>
      </c>
      <c r="B12" s="19" t="s">
        <v>25</v>
      </c>
      <c r="C12" s="20"/>
      <c r="D12" s="20"/>
      <c r="E12" s="21" t="s">
        <v>1</v>
      </c>
      <c r="F12" s="22">
        <v>11447470.80411</v>
      </c>
      <c r="G12" s="22">
        <v>12777685661.66</v>
      </c>
      <c r="H12" s="22">
        <v>12087592443.5</v>
      </c>
      <c r="I12" s="22">
        <f t="shared" si="0"/>
        <v>94.599231531961578</v>
      </c>
      <c r="J12" s="22">
        <v>176727.62</v>
      </c>
      <c r="K12" s="22">
        <v>226491021.49000001</v>
      </c>
      <c r="L12" s="22">
        <v>181149998.59</v>
      </c>
      <c r="M12" s="22">
        <f t="shared" si="1"/>
        <v>79.981094790549164</v>
      </c>
      <c r="N12" s="22">
        <v>47547.8</v>
      </c>
      <c r="O12" s="22">
        <v>54776724.07</v>
      </c>
      <c r="P12" s="22">
        <v>33949380.520000003</v>
      </c>
      <c r="Q12" s="22">
        <f t="shared" si="2"/>
        <v>61.977748936967423</v>
      </c>
      <c r="R12" s="22">
        <v>42179</v>
      </c>
      <c r="S12" s="22">
        <v>40457003.859999999</v>
      </c>
      <c r="T12" s="22">
        <v>38238354.549999997</v>
      </c>
      <c r="U12" s="22">
        <f t="shared" si="5"/>
        <v>94.516031593250062</v>
      </c>
      <c r="V12" s="22">
        <v>243805.09</v>
      </c>
      <c r="W12" s="22">
        <v>320473670.70999998</v>
      </c>
      <c r="X12" s="22">
        <v>293737874.44999999</v>
      </c>
      <c r="Y12" s="22">
        <f t="shared" si="3"/>
        <v>91.657412541639502</v>
      </c>
      <c r="Z12" s="22">
        <v>11957730.31411</v>
      </c>
      <c r="AA12" s="22">
        <f>G12+K12+O12+S12+W12</f>
        <v>13419884081.789999</v>
      </c>
      <c r="AB12" s="22">
        <f>H12+L12+P12+T12+X12</f>
        <v>12634668051.610001</v>
      </c>
      <c r="AC12" s="22">
        <f t="shared" si="4"/>
        <v>94.148861306145776</v>
      </c>
    </row>
    <row r="13" spans="1:29" ht="20.100000000000001" customHeight="1" x14ac:dyDescent="0.25">
      <c r="A13" s="1" t="s">
        <v>1</v>
      </c>
      <c r="B13" s="14" t="s">
        <v>26</v>
      </c>
      <c r="C13" s="15"/>
      <c r="D13" s="15"/>
      <c r="E13" s="2" t="s">
        <v>1</v>
      </c>
      <c r="F13" s="3">
        <v>29571.25</v>
      </c>
      <c r="G13" s="3">
        <v>34557668.670000002</v>
      </c>
      <c r="H13" s="3">
        <v>25304870.760000002</v>
      </c>
      <c r="I13" s="3">
        <f t="shared" si="0"/>
        <v>73.22505172916226</v>
      </c>
      <c r="J13" s="3">
        <v>2723.16</v>
      </c>
      <c r="K13" s="3">
        <v>2853417.21</v>
      </c>
      <c r="L13" s="3">
        <v>2731924.46</v>
      </c>
      <c r="M13" s="3">
        <f t="shared" si="1"/>
        <v>95.742201681050346</v>
      </c>
      <c r="N13" s="3">
        <v>235</v>
      </c>
      <c r="O13" s="3">
        <v>244441.76</v>
      </c>
      <c r="P13" s="3">
        <v>245477.81</v>
      </c>
      <c r="Q13" s="3">
        <f t="shared" si="2"/>
        <v>100.42384329093359</v>
      </c>
      <c r="R13" s="3">
        <v>363.5</v>
      </c>
      <c r="S13" s="3">
        <v>1520615.65</v>
      </c>
      <c r="T13" s="3">
        <v>962669.56</v>
      </c>
      <c r="U13" s="3">
        <f t="shared" si="5"/>
        <v>63.307881909541052</v>
      </c>
      <c r="V13" s="3">
        <v>764</v>
      </c>
      <c r="W13" s="3">
        <v>1078990.78</v>
      </c>
      <c r="X13" s="3">
        <v>744400.72</v>
      </c>
      <c r="Y13" s="3">
        <f t="shared" si="3"/>
        <v>68.990461623777733</v>
      </c>
      <c r="Z13" s="3">
        <v>33656.910000000003</v>
      </c>
      <c r="AA13" s="3">
        <v>40255134.07</v>
      </c>
      <c r="AB13" s="3">
        <v>29989343.309999999</v>
      </c>
      <c r="AC13" s="3">
        <f t="shared" si="4"/>
        <v>74.498182661250794</v>
      </c>
    </row>
    <row r="14" spans="1:29" ht="20.100000000000001" customHeight="1" x14ac:dyDescent="0.25">
      <c r="A14" s="1" t="s">
        <v>1</v>
      </c>
      <c r="B14" s="14" t="s">
        <v>27</v>
      </c>
      <c r="C14" s="15"/>
      <c r="D14" s="15"/>
      <c r="E14" s="2" t="s">
        <v>1</v>
      </c>
      <c r="F14" s="3">
        <v>24512.75001</v>
      </c>
      <c r="G14" s="3">
        <v>28845286.149999999</v>
      </c>
      <c r="H14" s="3">
        <v>26124691.140000001</v>
      </c>
      <c r="I14" s="3">
        <f t="shared" si="0"/>
        <v>90.568320259149175</v>
      </c>
      <c r="J14" s="3">
        <v>198.2</v>
      </c>
      <c r="K14" s="3">
        <v>232639.18</v>
      </c>
      <c r="L14" s="3">
        <v>157549.6</v>
      </c>
      <c r="M14" s="3">
        <f t="shared" si="1"/>
        <v>67.722728389947051</v>
      </c>
      <c r="N14" s="3">
        <v>124</v>
      </c>
      <c r="O14" s="3">
        <v>117248.2</v>
      </c>
      <c r="P14" s="3">
        <v>118023.31</v>
      </c>
      <c r="Q14" s="3">
        <f t="shared" si="2"/>
        <v>100.66108477571511</v>
      </c>
      <c r="R14" s="3">
        <v>0</v>
      </c>
      <c r="S14" s="3">
        <v>0</v>
      </c>
      <c r="T14" s="3">
        <v>0</v>
      </c>
      <c r="U14" s="3">
        <v>0</v>
      </c>
      <c r="V14" s="3">
        <v>448</v>
      </c>
      <c r="W14" s="3">
        <v>617770.34</v>
      </c>
      <c r="X14" s="3">
        <v>553657.04</v>
      </c>
      <c r="Y14" s="3">
        <f t="shared" si="3"/>
        <v>89.621822892954043</v>
      </c>
      <c r="Z14" s="3">
        <v>25282.95001</v>
      </c>
      <c r="AA14" s="3">
        <v>29812943.870000001</v>
      </c>
      <c r="AB14" s="3">
        <v>26953921.09</v>
      </c>
      <c r="AC14" s="3">
        <f t="shared" si="4"/>
        <v>90.41012926309179</v>
      </c>
    </row>
    <row r="15" spans="1:29" ht="20.100000000000001" customHeight="1" x14ac:dyDescent="0.25">
      <c r="A15" s="1" t="s">
        <v>1</v>
      </c>
      <c r="B15" s="14" t="s">
        <v>28</v>
      </c>
      <c r="C15" s="15"/>
      <c r="D15" s="15"/>
      <c r="E15" s="2" t="s">
        <v>1</v>
      </c>
      <c r="F15" s="3">
        <v>101131.02</v>
      </c>
      <c r="G15" s="3">
        <v>121766137.54000001</v>
      </c>
      <c r="H15" s="3">
        <v>105571854.31</v>
      </c>
      <c r="I15" s="3">
        <f t="shared" si="0"/>
        <v>86.700503475623336</v>
      </c>
      <c r="J15" s="3">
        <v>1219.96</v>
      </c>
      <c r="K15" s="3">
        <v>1741814.14</v>
      </c>
      <c r="L15" s="3">
        <v>1444970.36</v>
      </c>
      <c r="M15" s="3">
        <f t="shared" si="1"/>
        <v>82.957781017898967</v>
      </c>
      <c r="N15" s="3">
        <v>6193.5</v>
      </c>
      <c r="O15" s="3">
        <v>1496374.29</v>
      </c>
      <c r="P15" s="3">
        <v>1352337.72</v>
      </c>
      <c r="Q15" s="3">
        <f t="shared" si="2"/>
        <v>90.374295324199934</v>
      </c>
      <c r="R15" s="3">
        <v>307.3</v>
      </c>
      <c r="S15" s="3">
        <v>294388.73</v>
      </c>
      <c r="T15" s="3">
        <v>298289.21000000002</v>
      </c>
      <c r="U15" s="3">
        <f t="shared" si="5"/>
        <v>101.32494202478473</v>
      </c>
      <c r="V15" s="3">
        <v>6437</v>
      </c>
      <c r="W15" s="3">
        <v>7867540.0999999996</v>
      </c>
      <c r="X15" s="3">
        <v>7239777.1500000004</v>
      </c>
      <c r="Y15" s="3">
        <f t="shared" si="3"/>
        <v>92.020848422494851</v>
      </c>
      <c r="Z15" s="3">
        <v>115288.78</v>
      </c>
      <c r="AA15" s="3">
        <v>133166254.8</v>
      </c>
      <c r="AB15" s="3">
        <v>115907228.75</v>
      </c>
      <c r="AC15" s="3">
        <f t="shared" si="4"/>
        <v>87.039489789721117</v>
      </c>
    </row>
    <row r="16" spans="1:29" ht="20.100000000000001" customHeight="1" x14ac:dyDescent="0.25">
      <c r="A16" s="1" t="s">
        <v>1</v>
      </c>
      <c r="B16" s="14" t="s">
        <v>29</v>
      </c>
      <c r="C16" s="15"/>
      <c r="D16" s="15"/>
      <c r="E16" s="2" t="s">
        <v>1</v>
      </c>
      <c r="F16" s="3">
        <v>245356.94899999999</v>
      </c>
      <c r="G16" s="3">
        <v>285062538.42000002</v>
      </c>
      <c r="H16" s="3">
        <v>260172990.81</v>
      </c>
      <c r="I16" s="3">
        <f t="shared" si="0"/>
        <v>91.268741326743978</v>
      </c>
      <c r="J16" s="3">
        <v>1376.3</v>
      </c>
      <c r="K16" s="3">
        <v>2052149.1</v>
      </c>
      <c r="L16" s="3">
        <v>1673495.19</v>
      </c>
      <c r="M16" s="3">
        <f t="shared" si="1"/>
        <v>81.548421116184969</v>
      </c>
      <c r="N16" s="3">
        <v>267.7</v>
      </c>
      <c r="O16" s="3">
        <v>310318.05</v>
      </c>
      <c r="P16" s="3">
        <v>311491.26</v>
      </c>
      <c r="Q16" s="3">
        <f t="shared" si="2"/>
        <v>100.37806695421037</v>
      </c>
      <c r="R16" s="3">
        <v>2686.78</v>
      </c>
      <c r="S16" s="3">
        <v>2460456.31</v>
      </c>
      <c r="T16" s="3">
        <v>1750369.41</v>
      </c>
      <c r="U16" s="3">
        <f t="shared" si="5"/>
        <v>71.140032151190681</v>
      </c>
      <c r="V16" s="3">
        <v>2969.08</v>
      </c>
      <c r="W16" s="3">
        <v>4098790.97</v>
      </c>
      <c r="X16" s="3">
        <v>4015672.24</v>
      </c>
      <c r="Y16" s="3">
        <f t="shared" si="3"/>
        <v>97.972115909096971</v>
      </c>
      <c r="Z16" s="3">
        <v>252656.80900000001</v>
      </c>
      <c r="AA16" s="3">
        <v>293984252.85000002</v>
      </c>
      <c r="AB16" s="3">
        <v>267924018.91</v>
      </c>
      <c r="AC16" s="3">
        <f t="shared" si="4"/>
        <v>91.135500052345733</v>
      </c>
    </row>
    <row r="17" spans="1:29" ht="20.100000000000001" customHeight="1" x14ac:dyDescent="0.25">
      <c r="A17" s="1" t="s">
        <v>1</v>
      </c>
      <c r="B17" s="14" t="s">
        <v>30</v>
      </c>
      <c r="C17" s="15"/>
      <c r="D17" s="15"/>
      <c r="E17" s="2" t="s">
        <v>1</v>
      </c>
      <c r="F17" s="3">
        <v>20573.669999999998</v>
      </c>
      <c r="G17" s="3">
        <v>24236571.27</v>
      </c>
      <c r="H17" s="3">
        <v>22595727.48</v>
      </c>
      <c r="I17" s="3">
        <f t="shared" si="0"/>
        <v>93.22988482273054</v>
      </c>
      <c r="J17" s="3">
        <v>0</v>
      </c>
      <c r="K17" s="3">
        <v>0</v>
      </c>
      <c r="L17" s="3">
        <v>0</v>
      </c>
      <c r="M17" s="3">
        <v>0</v>
      </c>
      <c r="N17" s="3">
        <v>199.2</v>
      </c>
      <c r="O17" s="3">
        <v>226546.67</v>
      </c>
      <c r="P17" s="3">
        <v>214274.34</v>
      </c>
      <c r="Q17" s="3">
        <f t="shared" si="2"/>
        <v>94.582868951461521</v>
      </c>
      <c r="R17" s="3">
        <v>41</v>
      </c>
      <c r="S17" s="3">
        <v>41974.36</v>
      </c>
      <c r="T17" s="3">
        <v>42495.68</v>
      </c>
      <c r="U17" s="3">
        <f t="shared" si="5"/>
        <v>101.24199630441059</v>
      </c>
      <c r="V17" s="3">
        <v>1676.4</v>
      </c>
      <c r="W17" s="3">
        <v>1816790.18</v>
      </c>
      <c r="X17" s="3">
        <v>1678528.73</v>
      </c>
      <c r="Y17" s="3">
        <f t="shared" si="3"/>
        <v>92.38979539178267</v>
      </c>
      <c r="Z17" s="3">
        <v>22490.27</v>
      </c>
      <c r="AA17" s="3">
        <v>26321882.48</v>
      </c>
      <c r="AB17" s="3">
        <v>24531026.23</v>
      </c>
      <c r="AC17" s="3">
        <f t="shared" si="4"/>
        <v>93.19632153452271</v>
      </c>
    </row>
    <row r="18" spans="1:29" ht="20.100000000000001" customHeight="1" x14ac:dyDescent="0.25">
      <c r="A18" s="1" t="s">
        <v>1</v>
      </c>
      <c r="B18" s="14" t="s">
        <v>31</v>
      </c>
      <c r="C18" s="15"/>
      <c r="D18" s="15"/>
      <c r="E18" s="2" t="s">
        <v>1</v>
      </c>
      <c r="F18" s="3">
        <v>89463.64</v>
      </c>
      <c r="G18" s="3">
        <v>109047163.40000001</v>
      </c>
      <c r="H18" s="3">
        <v>90662270.650000006</v>
      </c>
      <c r="I18" s="3">
        <f t="shared" si="0"/>
        <v>83.140420918092403</v>
      </c>
      <c r="J18" s="3">
        <v>330.1</v>
      </c>
      <c r="K18" s="3">
        <v>359428.81</v>
      </c>
      <c r="L18" s="3">
        <v>273796.96999999997</v>
      </c>
      <c r="M18" s="3">
        <f t="shared" si="1"/>
        <v>76.175577021775183</v>
      </c>
      <c r="N18" s="3">
        <v>193.7</v>
      </c>
      <c r="O18" s="3">
        <v>219125.04</v>
      </c>
      <c r="P18" s="3">
        <v>220955.65</v>
      </c>
      <c r="Q18" s="3">
        <f t="shared" si="2"/>
        <v>100.83541798783014</v>
      </c>
      <c r="R18" s="3">
        <v>115.8</v>
      </c>
      <c r="S18" s="3">
        <v>123879.82</v>
      </c>
      <c r="T18" s="3">
        <v>80092.740000000005</v>
      </c>
      <c r="U18" s="3">
        <f t="shared" si="5"/>
        <v>64.653581188606836</v>
      </c>
      <c r="V18" s="3">
        <v>2774.82</v>
      </c>
      <c r="W18" s="3">
        <v>3399288.28</v>
      </c>
      <c r="X18" s="3">
        <v>2284136.62</v>
      </c>
      <c r="Y18" s="3">
        <f t="shared" si="3"/>
        <v>67.194554620121835</v>
      </c>
      <c r="Z18" s="3">
        <v>92878.06</v>
      </c>
      <c r="AA18" s="3">
        <v>113148885.34999999</v>
      </c>
      <c r="AB18" s="3">
        <v>93521252.629999995</v>
      </c>
      <c r="AC18" s="3">
        <f t="shared" si="4"/>
        <v>82.653269045217343</v>
      </c>
    </row>
    <row r="19" spans="1:29" ht="20.100000000000001" customHeight="1" x14ac:dyDescent="0.25">
      <c r="A19" s="1" t="s">
        <v>1</v>
      </c>
      <c r="B19" s="14" t="s">
        <v>32</v>
      </c>
      <c r="C19" s="15"/>
      <c r="D19" s="15"/>
      <c r="E19" s="2" t="s">
        <v>1</v>
      </c>
      <c r="F19" s="3">
        <v>21079.22</v>
      </c>
      <c r="G19" s="3">
        <v>25124516.969999999</v>
      </c>
      <c r="H19" s="3">
        <v>20529841.969999999</v>
      </c>
      <c r="I19" s="3">
        <f t="shared" si="0"/>
        <v>81.712384737639795</v>
      </c>
      <c r="J19" s="3">
        <v>0</v>
      </c>
      <c r="K19" s="3">
        <v>0</v>
      </c>
      <c r="L19" s="3">
        <v>0</v>
      </c>
      <c r="M19" s="3">
        <v>0</v>
      </c>
      <c r="N19" s="3">
        <v>139</v>
      </c>
      <c r="O19" s="3">
        <v>164883.81</v>
      </c>
      <c r="P19" s="3">
        <v>132874.66</v>
      </c>
      <c r="Q19" s="3">
        <f t="shared" si="2"/>
        <v>80.586844760562002</v>
      </c>
      <c r="R19" s="3">
        <v>0</v>
      </c>
      <c r="S19" s="3">
        <v>0</v>
      </c>
      <c r="T19" s="3">
        <v>0</v>
      </c>
      <c r="U19" s="3">
        <v>0</v>
      </c>
      <c r="V19" s="3">
        <v>2273.6999999999998</v>
      </c>
      <c r="W19" s="3">
        <v>2184648.5299999998</v>
      </c>
      <c r="X19" s="3">
        <v>2143310.4300000002</v>
      </c>
      <c r="Y19" s="3">
        <f t="shared" si="3"/>
        <v>98.107791737099262</v>
      </c>
      <c r="Z19" s="3">
        <v>23491.919999999998</v>
      </c>
      <c r="AA19" s="3">
        <v>27474049.309999999</v>
      </c>
      <c r="AB19" s="3">
        <v>22806027.059999999</v>
      </c>
      <c r="AC19" s="3">
        <f t="shared" si="4"/>
        <v>83.009340205628391</v>
      </c>
    </row>
    <row r="20" spans="1:29" ht="20.100000000000001" customHeight="1" x14ac:dyDescent="0.25">
      <c r="A20" s="1" t="s">
        <v>1</v>
      </c>
      <c r="B20" s="14" t="s">
        <v>33</v>
      </c>
      <c r="C20" s="15"/>
      <c r="D20" s="15"/>
      <c r="E20" s="2" t="s">
        <v>1</v>
      </c>
      <c r="F20" s="3">
        <v>83245.03</v>
      </c>
      <c r="G20" s="3">
        <v>99692990.390000001</v>
      </c>
      <c r="H20" s="3">
        <v>85123639.090000004</v>
      </c>
      <c r="I20" s="3">
        <f t="shared" si="0"/>
        <v>85.385781645224455</v>
      </c>
      <c r="J20" s="3">
        <v>464.4</v>
      </c>
      <c r="K20" s="3">
        <v>657851.81000000006</v>
      </c>
      <c r="L20" s="3">
        <v>535286.61</v>
      </c>
      <c r="M20" s="3">
        <f t="shared" si="1"/>
        <v>81.36887394138202</v>
      </c>
      <c r="N20" s="3">
        <v>255.1</v>
      </c>
      <c r="O20" s="3">
        <v>254485.95</v>
      </c>
      <c r="P20" s="3">
        <v>219926.47</v>
      </c>
      <c r="Q20" s="3">
        <f t="shared" si="2"/>
        <v>86.419886834616989</v>
      </c>
      <c r="R20" s="3">
        <v>2057</v>
      </c>
      <c r="S20" s="3">
        <v>1567150.59</v>
      </c>
      <c r="T20" s="3">
        <v>1515911.69</v>
      </c>
      <c r="U20" s="3">
        <f t="shared" si="5"/>
        <v>96.730441839670291</v>
      </c>
      <c r="V20" s="3">
        <v>1648.7</v>
      </c>
      <c r="W20" s="3">
        <v>1690600.87</v>
      </c>
      <c r="X20" s="3">
        <v>1760015.57</v>
      </c>
      <c r="Y20" s="3">
        <f t="shared" si="3"/>
        <v>104.10591886185412</v>
      </c>
      <c r="Z20" s="3">
        <v>87670.23</v>
      </c>
      <c r="AA20" s="3">
        <v>103863079.61</v>
      </c>
      <c r="AB20" s="3">
        <v>89154779.430000007</v>
      </c>
      <c r="AC20" s="3">
        <f t="shared" si="4"/>
        <v>85.838759802589294</v>
      </c>
    </row>
    <row r="21" spans="1:29" ht="20.100000000000001" customHeight="1" x14ac:dyDescent="0.25">
      <c r="A21" s="1" t="s">
        <v>1</v>
      </c>
      <c r="B21" s="14" t="s">
        <v>34</v>
      </c>
      <c r="C21" s="15"/>
      <c r="D21" s="15"/>
      <c r="E21" s="2" t="s">
        <v>1</v>
      </c>
      <c r="F21" s="3">
        <v>63184.04</v>
      </c>
      <c r="G21" s="3">
        <v>78283742.010000005</v>
      </c>
      <c r="H21" s="3">
        <v>58399246.630000003</v>
      </c>
      <c r="I21" s="3">
        <f t="shared" si="0"/>
        <v>74.599457218767142</v>
      </c>
      <c r="J21" s="3">
        <v>926.8</v>
      </c>
      <c r="K21" s="3">
        <v>1463656.15</v>
      </c>
      <c r="L21" s="3">
        <v>819046.92</v>
      </c>
      <c r="M21" s="3">
        <f t="shared" si="1"/>
        <v>55.958970964594386</v>
      </c>
      <c r="N21" s="3">
        <v>325.10000000000002</v>
      </c>
      <c r="O21" s="3">
        <v>292813.33</v>
      </c>
      <c r="P21" s="3">
        <v>233797.28</v>
      </c>
      <c r="Q21" s="3">
        <f t="shared" si="2"/>
        <v>79.845162786817113</v>
      </c>
      <c r="R21" s="3">
        <v>391.8</v>
      </c>
      <c r="S21" s="3">
        <v>379686.03</v>
      </c>
      <c r="T21" s="3">
        <v>345716.6</v>
      </c>
      <c r="U21" s="3">
        <f t="shared" si="5"/>
        <v>91.053284209587588</v>
      </c>
      <c r="V21" s="3">
        <v>750.2</v>
      </c>
      <c r="W21" s="3">
        <v>917247.24</v>
      </c>
      <c r="X21" s="3">
        <v>653639.75</v>
      </c>
      <c r="Y21" s="3">
        <f t="shared" si="3"/>
        <v>71.261021183339835</v>
      </c>
      <c r="Z21" s="3">
        <v>65577.94</v>
      </c>
      <c r="AA21" s="3">
        <v>81337144.760000005</v>
      </c>
      <c r="AB21" s="3">
        <v>60451447.18</v>
      </c>
      <c r="AC21" s="3">
        <f t="shared" si="4"/>
        <v>74.322066945394951</v>
      </c>
    </row>
    <row r="22" spans="1:29" ht="20.100000000000001" customHeight="1" x14ac:dyDescent="0.25">
      <c r="A22" s="1" t="s">
        <v>1</v>
      </c>
      <c r="B22" s="14" t="s">
        <v>35</v>
      </c>
      <c r="C22" s="15"/>
      <c r="D22" s="15"/>
      <c r="E22" s="2" t="s">
        <v>1</v>
      </c>
      <c r="F22" s="3">
        <v>91372.41</v>
      </c>
      <c r="G22" s="3">
        <v>112920550.43000001</v>
      </c>
      <c r="H22" s="3">
        <v>84383506.140000001</v>
      </c>
      <c r="I22" s="3">
        <f t="shared" si="0"/>
        <v>74.728210072186769</v>
      </c>
      <c r="J22" s="3">
        <v>938.4</v>
      </c>
      <c r="K22" s="3">
        <v>1158257.43</v>
      </c>
      <c r="L22" s="3">
        <v>1112731.04</v>
      </c>
      <c r="M22" s="3">
        <f t="shared" si="1"/>
        <v>96.069406608511898</v>
      </c>
      <c r="N22" s="3">
        <v>192.3</v>
      </c>
      <c r="O22" s="3">
        <v>195367.98</v>
      </c>
      <c r="P22" s="3">
        <v>194335.9</v>
      </c>
      <c r="Q22" s="3">
        <f t="shared" si="2"/>
        <v>99.47172510050008</v>
      </c>
      <c r="R22" s="3">
        <v>382.8</v>
      </c>
      <c r="S22" s="3">
        <v>212936.76</v>
      </c>
      <c r="T22" s="3">
        <v>173704.73</v>
      </c>
      <c r="U22" s="3">
        <f t="shared" si="5"/>
        <v>81.575736382952385</v>
      </c>
      <c r="V22" s="3">
        <v>575.20000000000005</v>
      </c>
      <c r="W22" s="3">
        <v>923968.74</v>
      </c>
      <c r="X22" s="3">
        <v>789133.56</v>
      </c>
      <c r="Y22" s="3">
        <f t="shared" si="3"/>
        <v>85.406954352156973</v>
      </c>
      <c r="Z22" s="3">
        <v>93461.11</v>
      </c>
      <c r="AA22" s="3">
        <v>115411081.34</v>
      </c>
      <c r="AB22" s="3">
        <v>86653411.370000005</v>
      </c>
      <c r="AC22" s="3">
        <f t="shared" si="4"/>
        <v>75.082401415787658</v>
      </c>
    </row>
    <row r="23" spans="1:29" ht="20.100000000000001" customHeight="1" x14ac:dyDescent="0.25">
      <c r="A23" s="1" t="s">
        <v>1</v>
      </c>
      <c r="B23" s="14" t="s">
        <v>36</v>
      </c>
      <c r="C23" s="15"/>
      <c r="D23" s="15"/>
      <c r="E23" s="2" t="s">
        <v>1</v>
      </c>
      <c r="F23" s="3">
        <v>36237.910000000003</v>
      </c>
      <c r="G23" s="3">
        <v>42051391.859999999</v>
      </c>
      <c r="H23" s="3">
        <v>39926966.640000001</v>
      </c>
      <c r="I23" s="3">
        <f t="shared" si="0"/>
        <v>94.948026388584793</v>
      </c>
      <c r="J23" s="3">
        <v>0</v>
      </c>
      <c r="K23" s="3">
        <v>0</v>
      </c>
      <c r="L23" s="3">
        <v>0</v>
      </c>
      <c r="M23" s="3">
        <v>0</v>
      </c>
      <c r="N23" s="3">
        <v>62.6</v>
      </c>
      <c r="O23" s="3">
        <v>41923.31</v>
      </c>
      <c r="P23" s="3">
        <v>41855.599999999999</v>
      </c>
      <c r="Q23" s="3">
        <f t="shared" si="2"/>
        <v>99.83849080618873</v>
      </c>
      <c r="R23" s="3">
        <v>0</v>
      </c>
      <c r="S23" s="3">
        <v>0</v>
      </c>
      <c r="T23" s="3">
        <v>0</v>
      </c>
      <c r="U23" s="3">
        <v>0</v>
      </c>
      <c r="V23" s="3">
        <v>660.4</v>
      </c>
      <c r="W23" s="3">
        <v>779575.75</v>
      </c>
      <c r="X23" s="3">
        <v>664529.76</v>
      </c>
      <c r="Y23" s="3">
        <f t="shared" si="3"/>
        <v>85.24248734006926</v>
      </c>
      <c r="Z23" s="3">
        <v>36960.910000000003</v>
      </c>
      <c r="AA23" s="3">
        <v>42872890.920000002</v>
      </c>
      <c r="AB23" s="3">
        <v>40633352</v>
      </c>
      <c r="AC23" s="3">
        <f t="shared" si="4"/>
        <v>94.776328649777923</v>
      </c>
    </row>
    <row r="24" spans="1:29" ht="20.100000000000001" customHeight="1" x14ac:dyDescent="0.25">
      <c r="A24" s="1" t="s">
        <v>1</v>
      </c>
      <c r="B24" s="14" t="s">
        <v>37</v>
      </c>
      <c r="C24" s="15"/>
      <c r="D24" s="15"/>
      <c r="E24" s="2" t="s">
        <v>1</v>
      </c>
      <c r="F24" s="3">
        <v>57286.18</v>
      </c>
      <c r="G24" s="3">
        <v>68946295.180000007</v>
      </c>
      <c r="H24" s="3">
        <v>60085208.840000004</v>
      </c>
      <c r="I24" s="3">
        <f t="shared" si="0"/>
        <v>87.147842655118566</v>
      </c>
      <c r="J24" s="3">
        <v>427.6</v>
      </c>
      <c r="K24" s="3">
        <v>537640.16</v>
      </c>
      <c r="L24" s="3">
        <v>509740.04</v>
      </c>
      <c r="M24" s="3">
        <f t="shared" si="1"/>
        <v>94.810633193770343</v>
      </c>
      <c r="N24" s="3">
        <v>262.7</v>
      </c>
      <c r="O24" s="3">
        <v>295022.37</v>
      </c>
      <c r="P24" s="3">
        <v>293612.12</v>
      </c>
      <c r="Q24" s="3">
        <f t="shared" si="2"/>
        <v>99.521985400632502</v>
      </c>
      <c r="R24" s="3">
        <v>175.2</v>
      </c>
      <c r="S24" s="3">
        <v>240644.89</v>
      </c>
      <c r="T24" s="3">
        <v>242872.01</v>
      </c>
      <c r="U24" s="3">
        <f t="shared" si="5"/>
        <v>100.9254798637112</v>
      </c>
      <c r="V24" s="3">
        <v>2194.8000000000002</v>
      </c>
      <c r="W24" s="3">
        <v>2679558.7799999998</v>
      </c>
      <c r="X24" s="3">
        <v>2478408.27</v>
      </c>
      <c r="Y24" s="3">
        <f t="shared" si="3"/>
        <v>92.493148069698265</v>
      </c>
      <c r="Z24" s="3">
        <v>60346.48</v>
      </c>
      <c r="AA24" s="3">
        <v>72699161.379999995</v>
      </c>
      <c r="AB24" s="3">
        <v>63609841.280000001</v>
      </c>
      <c r="AC24" s="3">
        <f t="shared" si="4"/>
        <v>87.497352201231138</v>
      </c>
    </row>
    <row r="25" spans="1:29" ht="20.100000000000001" customHeight="1" x14ac:dyDescent="0.25">
      <c r="A25" s="1" t="s">
        <v>1</v>
      </c>
      <c r="B25" s="14" t="s">
        <v>38</v>
      </c>
      <c r="C25" s="15"/>
      <c r="D25" s="15"/>
      <c r="E25" s="2" t="s">
        <v>1</v>
      </c>
      <c r="F25" s="3">
        <v>27170.916669999999</v>
      </c>
      <c r="G25" s="3">
        <v>32240630.539999999</v>
      </c>
      <c r="H25" s="3">
        <v>28233948.030000001</v>
      </c>
      <c r="I25" s="3">
        <f t="shared" si="0"/>
        <v>87.572567772739347</v>
      </c>
      <c r="J25" s="3">
        <v>358.5</v>
      </c>
      <c r="K25" s="3">
        <v>406275.34</v>
      </c>
      <c r="L25" s="3">
        <v>414018.84</v>
      </c>
      <c r="M25" s="3">
        <f t="shared" si="1"/>
        <v>101.90597342186705</v>
      </c>
      <c r="N25" s="3">
        <v>188.5</v>
      </c>
      <c r="O25" s="3">
        <v>148331.85</v>
      </c>
      <c r="P25" s="3">
        <v>146019.18</v>
      </c>
      <c r="Q25" s="3">
        <f t="shared" si="2"/>
        <v>98.440881038023861</v>
      </c>
      <c r="R25" s="3">
        <v>0</v>
      </c>
      <c r="S25" s="3">
        <v>0</v>
      </c>
      <c r="T25" s="3">
        <v>0</v>
      </c>
      <c r="U25" s="3">
        <v>0</v>
      </c>
      <c r="V25" s="3">
        <v>669.2</v>
      </c>
      <c r="W25" s="3">
        <v>866693.78</v>
      </c>
      <c r="X25" s="3">
        <v>894959.82</v>
      </c>
      <c r="Y25" s="3">
        <f t="shared" si="3"/>
        <v>103.26136412332393</v>
      </c>
      <c r="Z25" s="3">
        <v>28387.116669999999</v>
      </c>
      <c r="AA25" s="3">
        <v>33661931.509999998</v>
      </c>
      <c r="AB25" s="3">
        <v>29688945.870000001</v>
      </c>
      <c r="AC25" s="3">
        <f t="shared" si="4"/>
        <v>88.197392538750378</v>
      </c>
    </row>
    <row r="26" spans="1:29" ht="20.100000000000001" customHeight="1" x14ac:dyDescent="0.25">
      <c r="A26" s="1" t="s">
        <v>1</v>
      </c>
      <c r="B26" s="14" t="s">
        <v>39</v>
      </c>
      <c r="C26" s="15"/>
      <c r="D26" s="15"/>
      <c r="E26" s="2" t="s">
        <v>1</v>
      </c>
      <c r="F26" s="3">
        <v>99211.9</v>
      </c>
      <c r="G26" s="3">
        <v>125080070.34</v>
      </c>
      <c r="H26" s="3">
        <v>84308985.170000002</v>
      </c>
      <c r="I26" s="3">
        <f t="shared" si="0"/>
        <v>67.404011638965628</v>
      </c>
      <c r="J26" s="3">
        <v>561.69000000000005</v>
      </c>
      <c r="K26" s="3">
        <v>708853.1</v>
      </c>
      <c r="L26" s="3">
        <v>623388.59</v>
      </c>
      <c r="M26" s="3">
        <f t="shared" si="1"/>
        <v>87.943269204860641</v>
      </c>
      <c r="N26" s="3">
        <v>421.6</v>
      </c>
      <c r="O26" s="3">
        <v>483886.5</v>
      </c>
      <c r="P26" s="3">
        <v>477837.07</v>
      </c>
      <c r="Q26" s="3">
        <f t="shared" si="2"/>
        <v>98.749824597297092</v>
      </c>
      <c r="R26" s="3">
        <v>0</v>
      </c>
      <c r="S26" s="3">
        <v>0</v>
      </c>
      <c r="T26" s="3">
        <v>0</v>
      </c>
      <c r="U26" s="3">
        <v>0</v>
      </c>
      <c r="V26" s="3">
        <v>1094.2</v>
      </c>
      <c r="W26" s="3">
        <v>2789994.09</v>
      </c>
      <c r="X26" s="3">
        <v>2261985.33</v>
      </c>
      <c r="Y26" s="3">
        <f t="shared" si="3"/>
        <v>81.07491475008824</v>
      </c>
      <c r="Z26" s="3">
        <v>101289.39</v>
      </c>
      <c r="AA26" s="3">
        <v>129062804.03</v>
      </c>
      <c r="AB26" s="3">
        <v>87672196.159999996</v>
      </c>
      <c r="AC26" s="3">
        <f t="shared" si="4"/>
        <v>67.929870901937818</v>
      </c>
    </row>
    <row r="27" spans="1:29" ht="20.100000000000001" customHeight="1" x14ac:dyDescent="0.25">
      <c r="A27" s="1" t="s">
        <v>1</v>
      </c>
      <c r="B27" s="14" t="s">
        <v>40</v>
      </c>
      <c r="C27" s="15"/>
      <c r="D27" s="15"/>
      <c r="E27" s="2" t="s">
        <v>1</v>
      </c>
      <c r="F27" s="3">
        <v>28299.179990000001</v>
      </c>
      <c r="G27" s="3">
        <v>34949681.689999998</v>
      </c>
      <c r="H27" s="3">
        <v>25613413.25</v>
      </c>
      <c r="I27" s="3">
        <f t="shared" si="0"/>
        <v>73.286542284385547</v>
      </c>
      <c r="J27" s="3">
        <v>138.4</v>
      </c>
      <c r="K27" s="3">
        <v>185101.97</v>
      </c>
      <c r="L27" s="3">
        <v>131468.12</v>
      </c>
      <c r="M27" s="3">
        <f t="shared" si="1"/>
        <v>71.024700601511697</v>
      </c>
      <c r="N27" s="3">
        <v>4849.5</v>
      </c>
      <c r="O27" s="3">
        <v>2301815.16</v>
      </c>
      <c r="P27" s="3">
        <v>2303624.5299999998</v>
      </c>
      <c r="Q27" s="3">
        <f t="shared" si="2"/>
        <v>100.0786062248369</v>
      </c>
      <c r="R27" s="3">
        <v>34</v>
      </c>
      <c r="S27" s="3">
        <v>56492.76</v>
      </c>
      <c r="T27" s="3">
        <v>56924.68</v>
      </c>
      <c r="U27" s="3">
        <f t="shared" si="5"/>
        <v>100.7645581486902</v>
      </c>
      <c r="V27" s="3">
        <v>1213.6099999999999</v>
      </c>
      <c r="W27" s="3">
        <v>1536139.89</v>
      </c>
      <c r="X27" s="3">
        <v>1458666.61</v>
      </c>
      <c r="Y27" s="3">
        <f t="shared" si="3"/>
        <v>94.956625988014679</v>
      </c>
      <c r="Z27" s="3">
        <v>34534.689989999999</v>
      </c>
      <c r="AA27" s="3">
        <v>39029231.469999999</v>
      </c>
      <c r="AB27" s="3">
        <v>29564097.190000001</v>
      </c>
      <c r="AC27" s="3">
        <f t="shared" si="4"/>
        <v>75.748601949091878</v>
      </c>
    </row>
    <row r="28" spans="1:29" ht="20.100000000000001" customHeight="1" x14ac:dyDescent="0.25">
      <c r="A28" s="1" t="s">
        <v>1</v>
      </c>
      <c r="B28" s="14" t="s">
        <v>41</v>
      </c>
      <c r="C28" s="15"/>
      <c r="D28" s="15"/>
      <c r="E28" s="2" t="s">
        <v>1</v>
      </c>
      <c r="F28" s="3">
        <v>26836.330010000001</v>
      </c>
      <c r="G28" s="3">
        <v>33353483.760000002</v>
      </c>
      <c r="H28" s="3">
        <v>23944090.710000001</v>
      </c>
      <c r="I28" s="3">
        <f t="shared" si="0"/>
        <v>71.788874836263872</v>
      </c>
      <c r="J28" s="3">
        <v>29.9</v>
      </c>
      <c r="K28" s="3">
        <v>38073.360000000001</v>
      </c>
      <c r="L28" s="3">
        <v>36747.17</v>
      </c>
      <c r="M28" s="3">
        <f t="shared" si="1"/>
        <v>96.51675081999592</v>
      </c>
      <c r="N28" s="3">
        <v>140.5</v>
      </c>
      <c r="O28" s="3">
        <v>126732.65</v>
      </c>
      <c r="P28" s="3">
        <v>106594.93</v>
      </c>
      <c r="Q28" s="3">
        <f t="shared" si="2"/>
        <v>84.11007739520953</v>
      </c>
      <c r="R28" s="3">
        <v>0</v>
      </c>
      <c r="S28" s="3">
        <v>7318.99</v>
      </c>
      <c r="T28" s="3">
        <v>7318.99</v>
      </c>
      <c r="U28" s="3">
        <f t="shared" si="5"/>
        <v>100</v>
      </c>
      <c r="V28" s="3">
        <v>1845.6</v>
      </c>
      <c r="W28" s="3">
        <v>2259992.71</v>
      </c>
      <c r="X28" s="3">
        <v>2131127.9</v>
      </c>
      <c r="Y28" s="3">
        <f t="shared" si="3"/>
        <v>94.297998863898997</v>
      </c>
      <c r="Z28" s="3">
        <v>28852.330010000001</v>
      </c>
      <c r="AA28" s="3">
        <v>35785601.469999999</v>
      </c>
      <c r="AB28" s="3">
        <v>26225879.699999999</v>
      </c>
      <c r="AC28" s="3">
        <f t="shared" si="4"/>
        <v>73.28612241430632</v>
      </c>
    </row>
    <row r="29" spans="1:29" ht="20.100000000000001" customHeight="1" x14ac:dyDescent="0.25">
      <c r="A29" s="1" t="s">
        <v>1</v>
      </c>
      <c r="B29" s="14" t="s">
        <v>42</v>
      </c>
      <c r="C29" s="15"/>
      <c r="D29" s="15"/>
      <c r="E29" s="2" t="s">
        <v>1</v>
      </c>
      <c r="F29" s="3">
        <v>465868.76201000001</v>
      </c>
      <c r="G29" s="3">
        <v>543591775.59000003</v>
      </c>
      <c r="H29" s="3">
        <v>485476407.23000002</v>
      </c>
      <c r="I29" s="3">
        <f t="shared" si="0"/>
        <v>89.309005218682131</v>
      </c>
      <c r="J29" s="3">
        <v>1542.4</v>
      </c>
      <c r="K29" s="3">
        <v>2289090.19</v>
      </c>
      <c r="L29" s="3">
        <v>1780775.13</v>
      </c>
      <c r="M29" s="3">
        <f t="shared" si="1"/>
        <v>77.794013437277457</v>
      </c>
      <c r="N29" s="3">
        <v>81.2</v>
      </c>
      <c r="O29" s="3">
        <v>76617.03</v>
      </c>
      <c r="P29" s="3">
        <v>76092</v>
      </c>
      <c r="Q29" s="3">
        <f t="shared" si="2"/>
        <v>99.314734596211835</v>
      </c>
      <c r="R29" s="3">
        <v>2289.6</v>
      </c>
      <c r="S29" s="3">
        <v>2387359.5</v>
      </c>
      <c r="T29" s="3">
        <v>1896394.88</v>
      </c>
      <c r="U29" s="3">
        <f t="shared" si="5"/>
        <v>79.434826635871133</v>
      </c>
      <c r="V29" s="3">
        <v>7012.7</v>
      </c>
      <c r="W29" s="3">
        <v>9707010.4299999997</v>
      </c>
      <c r="X29" s="3">
        <v>7514377.8700000001</v>
      </c>
      <c r="Y29" s="3">
        <f t="shared" si="3"/>
        <v>77.411865622153243</v>
      </c>
      <c r="Z29" s="3">
        <v>476794.66200999997</v>
      </c>
      <c r="AA29" s="3">
        <v>558051852.74000001</v>
      </c>
      <c r="AB29" s="3">
        <v>496744047.11000001</v>
      </c>
      <c r="AC29" s="3">
        <f t="shared" si="4"/>
        <v>89.013958948620541</v>
      </c>
    </row>
    <row r="30" spans="1:29" ht="20.100000000000001" customHeight="1" x14ac:dyDescent="0.25">
      <c r="A30" s="1" t="s">
        <v>1</v>
      </c>
      <c r="B30" s="14" t="s">
        <v>43</v>
      </c>
      <c r="C30" s="15"/>
      <c r="D30" s="15"/>
      <c r="E30" s="2" t="s">
        <v>1</v>
      </c>
      <c r="F30" s="3">
        <v>27337.99</v>
      </c>
      <c r="G30" s="3">
        <v>31800195.829999998</v>
      </c>
      <c r="H30" s="3">
        <v>29279386.66</v>
      </c>
      <c r="I30" s="3">
        <f t="shared" si="0"/>
        <v>92.072975954374812</v>
      </c>
      <c r="J30" s="3">
        <v>0</v>
      </c>
      <c r="K30" s="3">
        <v>124044.73</v>
      </c>
      <c r="L30" s="3">
        <v>124768.44</v>
      </c>
      <c r="M30" s="3">
        <f t="shared" si="1"/>
        <v>100.58342663972907</v>
      </c>
      <c r="N30" s="3">
        <v>190.6</v>
      </c>
      <c r="O30" s="3">
        <v>236152.45</v>
      </c>
      <c r="P30" s="3">
        <v>194766.87</v>
      </c>
      <c r="Q30" s="3">
        <f t="shared" si="2"/>
        <v>82.475057955147193</v>
      </c>
      <c r="R30" s="3">
        <v>120.6</v>
      </c>
      <c r="S30" s="3">
        <v>134043.56</v>
      </c>
      <c r="T30" s="3">
        <v>127242.76</v>
      </c>
      <c r="U30" s="3">
        <f t="shared" si="5"/>
        <v>94.926425409769777</v>
      </c>
      <c r="V30" s="3">
        <v>717</v>
      </c>
      <c r="W30" s="3">
        <v>1330082.28</v>
      </c>
      <c r="X30" s="3">
        <v>1305660.22</v>
      </c>
      <c r="Y30" s="3">
        <f t="shared" si="3"/>
        <v>98.163868478873354</v>
      </c>
      <c r="Z30" s="3">
        <v>28366.19</v>
      </c>
      <c r="AA30" s="3">
        <v>33624518.850000001</v>
      </c>
      <c r="AB30" s="3">
        <v>31031824.949999999</v>
      </c>
      <c r="AC30" s="3">
        <f t="shared" si="4"/>
        <v>92.289275835987169</v>
      </c>
    </row>
    <row r="31" spans="1:29" ht="20.100000000000001" customHeight="1" x14ac:dyDescent="0.25">
      <c r="A31" s="1" t="s">
        <v>1</v>
      </c>
      <c r="B31" s="14" t="s">
        <v>44</v>
      </c>
      <c r="C31" s="15"/>
      <c r="D31" s="15"/>
      <c r="E31" s="2" t="s">
        <v>1</v>
      </c>
      <c r="F31" s="3">
        <v>23039.69</v>
      </c>
      <c r="G31" s="3">
        <v>26783898.370000001</v>
      </c>
      <c r="H31" s="3">
        <v>25556919.390000001</v>
      </c>
      <c r="I31" s="3">
        <f t="shared" si="0"/>
        <v>95.418967907321843</v>
      </c>
      <c r="J31" s="3">
        <v>48.9</v>
      </c>
      <c r="K31" s="3">
        <v>16398.900000000001</v>
      </c>
      <c r="L31" s="3">
        <v>18385.96</v>
      </c>
      <c r="M31" s="3">
        <f t="shared" si="1"/>
        <v>112.1170322399673</v>
      </c>
      <c r="N31" s="3">
        <v>4891.5</v>
      </c>
      <c r="O31" s="3">
        <v>1715047.63</v>
      </c>
      <c r="P31" s="3">
        <v>1711041.25</v>
      </c>
      <c r="Q31" s="3">
        <f t="shared" si="2"/>
        <v>99.766398324459374</v>
      </c>
      <c r="R31" s="3">
        <v>0</v>
      </c>
      <c r="S31" s="3">
        <v>0</v>
      </c>
      <c r="T31" s="3">
        <v>0</v>
      </c>
      <c r="U31" s="3">
        <v>0</v>
      </c>
      <c r="V31" s="3">
        <v>219.9</v>
      </c>
      <c r="W31" s="3">
        <v>211839.7</v>
      </c>
      <c r="X31" s="3">
        <v>207723.47</v>
      </c>
      <c r="Y31" s="3">
        <f t="shared" si="3"/>
        <v>98.056912844948315</v>
      </c>
      <c r="Z31" s="3">
        <v>28199.99</v>
      </c>
      <c r="AA31" s="3">
        <v>28727184.600000001</v>
      </c>
      <c r="AB31" s="3">
        <v>27494070.07</v>
      </c>
      <c r="AC31" s="3">
        <f t="shared" si="4"/>
        <v>95.707499543829286</v>
      </c>
    </row>
    <row r="32" spans="1:29" ht="20.100000000000001" customHeight="1" x14ac:dyDescent="0.25">
      <c r="A32" s="1" t="s">
        <v>1</v>
      </c>
      <c r="B32" s="14" t="s">
        <v>45</v>
      </c>
      <c r="C32" s="15"/>
      <c r="D32" s="15"/>
      <c r="E32" s="2" t="s">
        <v>1</v>
      </c>
      <c r="F32" s="3">
        <v>37008.660000000003</v>
      </c>
      <c r="G32" s="3">
        <v>44142630.829999998</v>
      </c>
      <c r="H32" s="3">
        <v>36407236.490000002</v>
      </c>
      <c r="I32" s="3">
        <f t="shared" si="0"/>
        <v>82.476363110775651</v>
      </c>
      <c r="J32" s="3">
        <v>238.1</v>
      </c>
      <c r="K32" s="3">
        <v>347774.13</v>
      </c>
      <c r="L32" s="3">
        <v>0</v>
      </c>
      <c r="M32" s="3">
        <f t="shared" si="1"/>
        <v>0</v>
      </c>
      <c r="N32" s="3">
        <v>4957.7</v>
      </c>
      <c r="O32" s="3">
        <v>1776840.75</v>
      </c>
      <c r="P32" s="3">
        <v>1733877.87</v>
      </c>
      <c r="Q32" s="3">
        <f t="shared" si="2"/>
        <v>97.582063558594101</v>
      </c>
      <c r="R32" s="3">
        <v>220.5</v>
      </c>
      <c r="S32" s="3">
        <v>147903.75</v>
      </c>
      <c r="T32" s="3">
        <v>150710.75</v>
      </c>
      <c r="U32" s="3">
        <f t="shared" si="5"/>
        <v>101.89785586910406</v>
      </c>
      <c r="V32" s="3">
        <v>886.38</v>
      </c>
      <c r="W32" s="3">
        <v>1258821.8400000001</v>
      </c>
      <c r="X32" s="3">
        <v>1163897.68</v>
      </c>
      <c r="Y32" s="3">
        <f t="shared" si="3"/>
        <v>92.459285580872972</v>
      </c>
      <c r="Z32" s="3">
        <v>43311.34</v>
      </c>
      <c r="AA32" s="3">
        <v>47673971.299999997</v>
      </c>
      <c r="AB32" s="3">
        <v>39455722.789999999</v>
      </c>
      <c r="AC32" s="3">
        <f t="shared" si="4"/>
        <v>82.761560898116329</v>
      </c>
    </row>
    <row r="33" spans="1:29" ht="20.100000000000001" customHeight="1" x14ac:dyDescent="0.25">
      <c r="A33" s="1" t="s">
        <v>1</v>
      </c>
      <c r="B33" s="14" t="s">
        <v>46</v>
      </c>
      <c r="C33" s="15"/>
      <c r="D33" s="15"/>
      <c r="E33" s="2" t="s">
        <v>1</v>
      </c>
      <c r="F33" s="3">
        <v>43778.47</v>
      </c>
      <c r="G33" s="3">
        <v>51875800.210000001</v>
      </c>
      <c r="H33" s="3">
        <v>42858792.25</v>
      </c>
      <c r="I33" s="3">
        <f t="shared" si="0"/>
        <v>82.618084109550168</v>
      </c>
      <c r="J33" s="3">
        <v>64.5</v>
      </c>
      <c r="K33" s="3">
        <v>239302.79</v>
      </c>
      <c r="L33" s="3">
        <v>239366.44</v>
      </c>
      <c r="M33" s="3">
        <f t="shared" si="1"/>
        <v>100.02659810192769</v>
      </c>
      <c r="N33" s="3">
        <v>61.3</v>
      </c>
      <c r="O33" s="3">
        <v>69327.67</v>
      </c>
      <c r="P33" s="3">
        <v>69327.67</v>
      </c>
      <c r="Q33" s="3">
        <f t="shared" si="2"/>
        <v>100</v>
      </c>
      <c r="R33" s="3">
        <v>696.9</v>
      </c>
      <c r="S33" s="3">
        <v>329336.09000000003</v>
      </c>
      <c r="T33" s="3">
        <v>337980.43</v>
      </c>
      <c r="U33" s="3">
        <f t="shared" si="5"/>
        <v>102.62477762458404</v>
      </c>
      <c r="V33" s="3">
        <v>680.8</v>
      </c>
      <c r="W33" s="3">
        <v>853591.67</v>
      </c>
      <c r="X33" s="3">
        <v>613506.73</v>
      </c>
      <c r="Y33" s="3">
        <f t="shared" si="3"/>
        <v>71.873561043537364</v>
      </c>
      <c r="Z33" s="3">
        <v>45281.97</v>
      </c>
      <c r="AA33" s="3">
        <v>53367358.43</v>
      </c>
      <c r="AB33" s="3">
        <v>44118973.520000003</v>
      </c>
      <c r="AC33" s="3">
        <f t="shared" si="4"/>
        <v>82.670334110445495</v>
      </c>
    </row>
    <row r="34" spans="1:29" ht="20.100000000000001" customHeight="1" x14ac:dyDescent="0.25">
      <c r="A34" s="1" t="s">
        <v>1</v>
      </c>
      <c r="B34" s="14" t="s">
        <v>47</v>
      </c>
      <c r="C34" s="15"/>
      <c r="D34" s="15"/>
      <c r="E34" s="2" t="s">
        <v>1</v>
      </c>
      <c r="F34" s="3">
        <v>22145.31</v>
      </c>
      <c r="G34" s="3">
        <v>25104806.920000002</v>
      </c>
      <c r="H34" s="3">
        <v>23162362.489999998</v>
      </c>
      <c r="I34" s="3">
        <f t="shared" si="0"/>
        <v>92.262659353685237</v>
      </c>
      <c r="J34" s="3">
        <v>551.5</v>
      </c>
      <c r="K34" s="3">
        <v>623905.30000000005</v>
      </c>
      <c r="L34" s="3">
        <v>619960.59</v>
      </c>
      <c r="M34" s="3">
        <f t="shared" si="1"/>
        <v>99.367738982182061</v>
      </c>
      <c r="N34" s="3">
        <v>187.1</v>
      </c>
      <c r="O34" s="3">
        <v>229360.31</v>
      </c>
      <c r="P34" s="3">
        <v>229683.93</v>
      </c>
      <c r="Q34" s="3">
        <f t="shared" si="2"/>
        <v>100.14109677476456</v>
      </c>
      <c r="R34" s="3">
        <v>25.2</v>
      </c>
      <c r="S34" s="3">
        <v>10940.06</v>
      </c>
      <c r="T34" s="3">
        <v>8283.36</v>
      </c>
      <c r="U34" s="3">
        <f t="shared" si="5"/>
        <v>75.715855306095222</v>
      </c>
      <c r="V34" s="3">
        <v>679.58</v>
      </c>
      <c r="W34" s="3">
        <v>899226.34</v>
      </c>
      <c r="X34" s="3">
        <v>853637.17</v>
      </c>
      <c r="Y34" s="3">
        <f t="shared" si="3"/>
        <v>94.930178535473061</v>
      </c>
      <c r="Z34" s="3">
        <v>23588.69</v>
      </c>
      <c r="AA34" s="3">
        <v>26868238.93</v>
      </c>
      <c r="AB34" s="3">
        <v>24873927.539999999</v>
      </c>
      <c r="AC34" s="3">
        <f t="shared" si="4"/>
        <v>92.577439127306434</v>
      </c>
    </row>
    <row r="35" spans="1:29" ht="20.100000000000001" customHeight="1" x14ac:dyDescent="0.25">
      <c r="A35" s="1" t="s">
        <v>1</v>
      </c>
      <c r="B35" s="14" t="s">
        <v>48</v>
      </c>
      <c r="C35" s="15"/>
      <c r="D35" s="15"/>
      <c r="E35" s="2" t="s">
        <v>1</v>
      </c>
      <c r="F35" s="3">
        <v>137020.51667000001</v>
      </c>
      <c r="G35" s="3">
        <v>168042947.09</v>
      </c>
      <c r="H35" s="3">
        <v>134182131.5</v>
      </c>
      <c r="I35" s="3">
        <f t="shared" si="0"/>
        <v>79.849903744032218</v>
      </c>
      <c r="J35" s="3">
        <v>228.4</v>
      </c>
      <c r="K35" s="3">
        <v>439945.41</v>
      </c>
      <c r="L35" s="3">
        <v>407499.16</v>
      </c>
      <c r="M35" s="3">
        <f t="shared" si="1"/>
        <v>92.624937262102591</v>
      </c>
      <c r="N35" s="3">
        <v>183.9</v>
      </c>
      <c r="O35" s="3">
        <v>187202.02</v>
      </c>
      <c r="P35" s="3">
        <v>187113.11</v>
      </c>
      <c r="Q35" s="3">
        <f t="shared" si="2"/>
        <v>99.9525058543706</v>
      </c>
      <c r="R35" s="3">
        <v>63.4</v>
      </c>
      <c r="S35" s="3">
        <v>71829.919999999998</v>
      </c>
      <c r="T35" s="3">
        <v>67661.81</v>
      </c>
      <c r="U35" s="3">
        <f t="shared" si="5"/>
        <v>94.19725095057882</v>
      </c>
      <c r="V35" s="3">
        <v>3570.68</v>
      </c>
      <c r="W35" s="3">
        <v>4656522.7300000004</v>
      </c>
      <c r="X35" s="3">
        <v>4209799.18</v>
      </c>
      <c r="Y35" s="3">
        <f t="shared" si="3"/>
        <v>90.406499100241689</v>
      </c>
      <c r="Z35" s="3">
        <v>141066.89666999999</v>
      </c>
      <c r="AA35" s="3">
        <v>173398447.16999999</v>
      </c>
      <c r="AB35" s="3">
        <v>139054204.75999999</v>
      </c>
      <c r="AC35" s="3">
        <f t="shared" si="4"/>
        <v>80.193454456758275</v>
      </c>
    </row>
    <row r="36" spans="1:29" ht="20.100000000000001" customHeight="1" x14ac:dyDescent="0.25">
      <c r="A36" s="1" t="s">
        <v>1</v>
      </c>
      <c r="B36" s="14" t="s">
        <v>49</v>
      </c>
      <c r="C36" s="15"/>
      <c r="D36" s="15"/>
      <c r="E36" s="2" t="s">
        <v>1</v>
      </c>
      <c r="F36" s="3">
        <v>154154.655</v>
      </c>
      <c r="G36" s="3">
        <v>177247440.75999999</v>
      </c>
      <c r="H36" s="3">
        <v>169772888.90000001</v>
      </c>
      <c r="I36" s="3">
        <f t="shared" si="0"/>
        <v>95.782984607309047</v>
      </c>
      <c r="J36" s="3">
        <v>1185.5999999999999</v>
      </c>
      <c r="K36" s="3">
        <v>1263498.79</v>
      </c>
      <c r="L36" s="3">
        <v>1021680.97</v>
      </c>
      <c r="M36" s="3">
        <f t="shared" si="1"/>
        <v>80.861254326962992</v>
      </c>
      <c r="N36" s="3">
        <v>157</v>
      </c>
      <c r="O36" s="3">
        <v>256910.55</v>
      </c>
      <c r="P36" s="3">
        <v>256635.44</v>
      </c>
      <c r="Q36" s="3">
        <f t="shared" si="2"/>
        <v>99.892916036340281</v>
      </c>
      <c r="R36" s="3">
        <v>821</v>
      </c>
      <c r="S36" s="3">
        <v>1105047.58</v>
      </c>
      <c r="T36" s="3">
        <v>1108005.3999999999</v>
      </c>
      <c r="U36" s="3">
        <f t="shared" si="5"/>
        <v>100.26766449278136</v>
      </c>
      <c r="V36" s="3">
        <v>4956</v>
      </c>
      <c r="W36" s="3">
        <v>5750998.6100000003</v>
      </c>
      <c r="X36" s="3">
        <v>5328870.26</v>
      </c>
      <c r="Y36" s="3">
        <f t="shared" si="3"/>
        <v>92.659912153934599</v>
      </c>
      <c r="Z36" s="3">
        <v>161274.255</v>
      </c>
      <c r="AA36" s="3">
        <v>185623896.28999999</v>
      </c>
      <c r="AB36" s="3">
        <v>177488080.97</v>
      </c>
      <c r="AC36" s="3">
        <f t="shared" si="4"/>
        <v>95.617043127200915</v>
      </c>
    </row>
    <row r="37" spans="1:29" ht="20.100000000000001" customHeight="1" x14ac:dyDescent="0.25">
      <c r="A37" s="1" t="s">
        <v>1</v>
      </c>
      <c r="B37" s="14" t="s">
        <v>50</v>
      </c>
      <c r="C37" s="15"/>
      <c r="D37" s="15"/>
      <c r="E37" s="2" t="s">
        <v>1</v>
      </c>
      <c r="F37" s="3">
        <v>15411.28</v>
      </c>
      <c r="G37" s="3">
        <v>17959598.760000002</v>
      </c>
      <c r="H37" s="3">
        <v>16573431.1</v>
      </c>
      <c r="I37" s="3">
        <f t="shared" si="0"/>
        <v>92.281744828913972</v>
      </c>
      <c r="J37" s="3">
        <v>271.7</v>
      </c>
      <c r="K37" s="3">
        <v>316083.15999999997</v>
      </c>
      <c r="L37" s="3">
        <v>320072.74</v>
      </c>
      <c r="M37" s="3">
        <f t="shared" si="1"/>
        <v>101.26219315195407</v>
      </c>
      <c r="N37" s="3">
        <v>99.9</v>
      </c>
      <c r="O37" s="3">
        <v>132658.25</v>
      </c>
      <c r="P37" s="3">
        <v>132758.59</v>
      </c>
      <c r="Q37" s="3">
        <f t="shared" si="2"/>
        <v>100.07563796446885</v>
      </c>
      <c r="R37" s="3">
        <v>41</v>
      </c>
      <c r="S37" s="3">
        <v>56024.480000000003</v>
      </c>
      <c r="T37" s="3">
        <v>56529.27</v>
      </c>
      <c r="U37" s="3">
        <f t="shared" si="5"/>
        <v>100.90101684120941</v>
      </c>
      <c r="V37" s="3">
        <v>1813</v>
      </c>
      <c r="W37" s="3">
        <v>1320382.8</v>
      </c>
      <c r="X37" s="3">
        <v>1377911.39</v>
      </c>
      <c r="Y37" s="3">
        <f t="shared" si="3"/>
        <v>104.35696299588271</v>
      </c>
      <c r="Z37" s="3">
        <v>17636.88</v>
      </c>
      <c r="AA37" s="3">
        <v>19784747.449999999</v>
      </c>
      <c r="AB37" s="3">
        <v>18460703.09</v>
      </c>
      <c r="AC37" s="3">
        <f t="shared" si="4"/>
        <v>93.307752027939088</v>
      </c>
    </row>
    <row r="38" spans="1:29" ht="20.100000000000001" customHeight="1" x14ac:dyDescent="0.25">
      <c r="A38" s="1" t="s">
        <v>1</v>
      </c>
      <c r="B38" s="14" t="s">
        <v>51</v>
      </c>
      <c r="C38" s="15"/>
      <c r="D38" s="15"/>
      <c r="E38" s="2" t="s">
        <v>1</v>
      </c>
      <c r="F38" s="3">
        <v>36367.9</v>
      </c>
      <c r="G38" s="3">
        <v>42384394.990000002</v>
      </c>
      <c r="H38" s="3">
        <v>35719652.380000003</v>
      </c>
      <c r="I38" s="3">
        <f t="shared" si="0"/>
        <v>84.27548013467586</v>
      </c>
      <c r="J38" s="3">
        <v>547.9</v>
      </c>
      <c r="K38" s="3">
        <v>828016.19</v>
      </c>
      <c r="L38" s="3">
        <v>282960.61</v>
      </c>
      <c r="M38" s="3">
        <f t="shared" si="1"/>
        <v>34.173318519291271</v>
      </c>
      <c r="N38" s="3">
        <v>0</v>
      </c>
      <c r="O38" s="3">
        <v>0</v>
      </c>
      <c r="P38" s="3">
        <v>0</v>
      </c>
      <c r="Q38" s="3">
        <v>0</v>
      </c>
      <c r="R38" s="3">
        <v>68.599999999999994</v>
      </c>
      <c r="S38" s="3">
        <v>78386.37</v>
      </c>
      <c r="T38" s="3">
        <v>78322.31</v>
      </c>
      <c r="U38" s="3">
        <f t="shared" si="5"/>
        <v>99.918276608548155</v>
      </c>
      <c r="V38" s="3">
        <v>3662.5</v>
      </c>
      <c r="W38" s="3">
        <v>4418156.2300000004</v>
      </c>
      <c r="X38" s="3">
        <v>4306007.2</v>
      </c>
      <c r="Y38" s="3">
        <f t="shared" si="3"/>
        <v>97.461632768020053</v>
      </c>
      <c r="Z38" s="3">
        <v>40646.9</v>
      </c>
      <c r="AA38" s="3">
        <v>47708953.780000001</v>
      </c>
      <c r="AB38" s="3">
        <v>40386942.5</v>
      </c>
      <c r="AC38" s="3">
        <f t="shared" si="4"/>
        <v>84.652752366434299</v>
      </c>
    </row>
    <row r="39" spans="1:29" ht="20.100000000000001" customHeight="1" x14ac:dyDescent="0.25">
      <c r="A39" s="1" t="s">
        <v>1</v>
      </c>
      <c r="B39" s="14" t="s">
        <v>52</v>
      </c>
      <c r="C39" s="15"/>
      <c r="D39" s="15"/>
      <c r="E39" s="2" t="s">
        <v>1</v>
      </c>
      <c r="F39" s="3">
        <v>12120.92</v>
      </c>
      <c r="G39" s="3">
        <v>14739109.41</v>
      </c>
      <c r="H39" s="3">
        <v>12075811.75</v>
      </c>
      <c r="I39" s="3">
        <f t="shared" si="0"/>
        <v>81.930403079896806</v>
      </c>
      <c r="J39" s="3">
        <v>43.3</v>
      </c>
      <c r="K39" s="3">
        <v>63771.13</v>
      </c>
      <c r="L39" s="3">
        <v>28980.560000000001</v>
      </c>
      <c r="M39" s="3">
        <f t="shared" si="1"/>
        <v>45.4446392905379</v>
      </c>
      <c r="N39" s="3">
        <v>94.3</v>
      </c>
      <c r="O39" s="3">
        <v>113252.34</v>
      </c>
      <c r="P39" s="3">
        <v>113752.11</v>
      </c>
      <c r="Q39" s="3">
        <f t="shared" si="2"/>
        <v>100.44128889522283</v>
      </c>
      <c r="R39" s="3">
        <v>9.1</v>
      </c>
      <c r="S39" s="3">
        <v>3950.64</v>
      </c>
      <c r="T39" s="3">
        <v>2991.23</v>
      </c>
      <c r="U39" s="3">
        <f t="shared" si="5"/>
        <v>75.715074013324426</v>
      </c>
      <c r="V39" s="3">
        <v>918.07</v>
      </c>
      <c r="W39" s="3">
        <v>1149266.51</v>
      </c>
      <c r="X39" s="3">
        <v>1081952.3999999999</v>
      </c>
      <c r="Y39" s="3">
        <f t="shared" si="3"/>
        <v>94.142863346814124</v>
      </c>
      <c r="Z39" s="3">
        <v>13185.69</v>
      </c>
      <c r="AA39" s="3">
        <v>16069350.029999999</v>
      </c>
      <c r="AB39" s="3">
        <v>13303488.050000001</v>
      </c>
      <c r="AC39" s="3">
        <f t="shared" si="4"/>
        <v>82.787966066851553</v>
      </c>
    </row>
    <row r="40" spans="1:29" ht="20.100000000000001" customHeight="1" x14ac:dyDescent="0.25">
      <c r="A40" s="1" t="s">
        <v>1</v>
      </c>
      <c r="B40" s="14" t="s">
        <v>53</v>
      </c>
      <c r="C40" s="15"/>
      <c r="D40" s="15"/>
      <c r="E40" s="2" t="s">
        <v>1</v>
      </c>
      <c r="F40" s="3">
        <v>50645.25</v>
      </c>
      <c r="G40" s="3">
        <v>60016697.119999997</v>
      </c>
      <c r="H40" s="3">
        <v>51495625.700000003</v>
      </c>
      <c r="I40" s="3">
        <f t="shared" si="0"/>
        <v>85.802165349148424</v>
      </c>
      <c r="J40" s="3">
        <v>0</v>
      </c>
      <c r="K40" s="3">
        <v>5371916.7300000004</v>
      </c>
      <c r="L40" s="3">
        <v>118000.8</v>
      </c>
      <c r="M40" s="3">
        <f t="shared" si="1"/>
        <v>2.1966237738014973</v>
      </c>
      <c r="N40" s="3">
        <v>4746.2</v>
      </c>
      <c r="O40" s="3">
        <v>814067.99</v>
      </c>
      <c r="P40" s="3">
        <v>813805.5</v>
      </c>
      <c r="Q40" s="3">
        <f t="shared" si="2"/>
        <v>99.967755764478596</v>
      </c>
      <c r="R40" s="3">
        <v>196.4</v>
      </c>
      <c r="S40" s="3">
        <v>205534.96</v>
      </c>
      <c r="T40" s="3">
        <v>206615.22</v>
      </c>
      <c r="U40" s="3">
        <f t="shared" si="5"/>
        <v>100.52558455262307</v>
      </c>
      <c r="V40" s="3">
        <v>1779.96</v>
      </c>
      <c r="W40" s="3">
        <v>3264362.02</v>
      </c>
      <c r="X40" s="3">
        <v>2902251.15</v>
      </c>
      <c r="Y40" s="3">
        <f t="shared" si="3"/>
        <v>88.907147314500364</v>
      </c>
      <c r="Z40" s="3">
        <v>57367.81</v>
      </c>
      <c r="AA40" s="3">
        <v>69672578.819999993</v>
      </c>
      <c r="AB40" s="3">
        <v>55536298.369999997</v>
      </c>
      <c r="AC40" s="3">
        <f t="shared" si="4"/>
        <v>79.710410193770414</v>
      </c>
    </row>
    <row r="41" spans="1:29" ht="20.100000000000001" customHeight="1" x14ac:dyDescent="0.25">
      <c r="A41" s="1" t="s">
        <v>1</v>
      </c>
      <c r="B41" s="14" t="s">
        <v>54</v>
      </c>
      <c r="C41" s="15"/>
      <c r="D41" s="15"/>
      <c r="E41" s="2" t="s">
        <v>1</v>
      </c>
      <c r="F41" s="3">
        <v>33706.32</v>
      </c>
      <c r="G41" s="3">
        <v>41138990.270000003</v>
      </c>
      <c r="H41" s="3">
        <v>31844344.989999998</v>
      </c>
      <c r="I41" s="3">
        <f t="shared" si="0"/>
        <v>77.406724815076501</v>
      </c>
      <c r="J41" s="3">
        <v>0</v>
      </c>
      <c r="K41" s="3">
        <v>0</v>
      </c>
      <c r="L41" s="3">
        <v>0</v>
      </c>
      <c r="M41" s="3">
        <v>0</v>
      </c>
      <c r="N41" s="3">
        <v>207.9</v>
      </c>
      <c r="O41" s="3">
        <v>433801.52</v>
      </c>
      <c r="P41" s="3">
        <v>433796.3</v>
      </c>
      <c r="Q41" s="3">
        <f t="shared" si="2"/>
        <v>99.998796684714236</v>
      </c>
      <c r="R41" s="3">
        <v>443.1</v>
      </c>
      <c r="S41" s="3">
        <v>586246.9</v>
      </c>
      <c r="T41" s="3">
        <v>585617.82999999996</v>
      </c>
      <c r="U41" s="3">
        <f t="shared" si="5"/>
        <v>99.892695381416928</v>
      </c>
      <c r="V41" s="3">
        <v>1047.1600000000001</v>
      </c>
      <c r="W41" s="3">
        <v>1242844.83</v>
      </c>
      <c r="X41" s="3">
        <v>1195680.18</v>
      </c>
      <c r="Y41" s="3">
        <f t="shared" si="3"/>
        <v>96.205105507821116</v>
      </c>
      <c r="Z41" s="3">
        <v>35404.480000000003</v>
      </c>
      <c r="AA41" s="3">
        <v>43401883.520000003</v>
      </c>
      <c r="AB41" s="3">
        <v>34059439.299999997</v>
      </c>
      <c r="AC41" s="3">
        <f t="shared" si="4"/>
        <v>78.47456501353237</v>
      </c>
    </row>
    <row r="42" spans="1:29" x14ac:dyDescent="0.25">
      <c r="K42" s="25"/>
      <c r="L42" s="25"/>
      <c r="AA42" s="25"/>
      <c r="AB42" s="25"/>
    </row>
    <row r="43" spans="1:29" x14ac:dyDescent="0.25">
      <c r="G43" s="16"/>
      <c r="H43" s="16"/>
      <c r="K43" s="17"/>
      <c r="L43" s="17"/>
      <c r="AA43" s="17"/>
      <c r="AB43" s="17"/>
    </row>
    <row r="44" spans="1:29" x14ac:dyDescent="0.25">
      <c r="K44" s="16"/>
      <c r="L44" s="16"/>
    </row>
    <row r="46" spans="1:29" x14ac:dyDescent="0.25">
      <c r="G46" s="17"/>
      <c r="H46" s="24"/>
      <c r="L46" s="17"/>
    </row>
    <row r="47" spans="1:29" x14ac:dyDescent="0.25">
      <c r="G47" s="17"/>
      <c r="H47" s="17"/>
      <c r="K47" s="17"/>
      <c r="L47" s="17"/>
    </row>
    <row r="48" spans="1:29" x14ac:dyDescent="0.25">
      <c r="K48" s="17"/>
    </row>
    <row r="49" spans="7:12" x14ac:dyDescent="0.25">
      <c r="G49" s="17"/>
      <c r="L49" s="27"/>
    </row>
    <row r="50" spans="7:12" x14ac:dyDescent="0.25">
      <c r="G50" s="17"/>
      <c r="H50" s="17"/>
      <c r="K50" s="26"/>
    </row>
    <row r="51" spans="7:12" x14ac:dyDescent="0.25">
      <c r="H51" s="17"/>
    </row>
    <row r="53" spans="7:12" x14ac:dyDescent="0.25">
      <c r="K53" s="17"/>
      <c r="L53" s="17"/>
    </row>
    <row r="54" spans="7:12" x14ac:dyDescent="0.25">
      <c r="K54" s="17"/>
      <c r="L54" s="17"/>
    </row>
    <row r="57" spans="7:12" x14ac:dyDescent="0.25">
      <c r="K57" s="17"/>
    </row>
    <row r="60" spans="7:12" x14ac:dyDescent="0.25">
      <c r="L60" s="17"/>
    </row>
  </sheetData>
  <mergeCells count="52">
    <mergeCell ref="B38:D38"/>
    <mergeCell ref="B39:D39"/>
    <mergeCell ref="B40:D40"/>
    <mergeCell ref="B41:D41"/>
    <mergeCell ref="B33:D33"/>
    <mergeCell ref="B34:D34"/>
    <mergeCell ref="B35:D35"/>
    <mergeCell ref="B36:D36"/>
    <mergeCell ref="B37:D37"/>
    <mergeCell ref="B28:D28"/>
    <mergeCell ref="B29:D29"/>
    <mergeCell ref="B30:D30"/>
    <mergeCell ref="B31:D31"/>
    <mergeCell ref="B32:D32"/>
    <mergeCell ref="B23:D23"/>
    <mergeCell ref="B24:D24"/>
    <mergeCell ref="B25:D25"/>
    <mergeCell ref="B26:D26"/>
    <mergeCell ref="B27:D27"/>
    <mergeCell ref="B18:D18"/>
    <mergeCell ref="B19:D19"/>
    <mergeCell ref="B20:D20"/>
    <mergeCell ref="B21:D21"/>
    <mergeCell ref="B22:D22"/>
    <mergeCell ref="B13:D13"/>
    <mergeCell ref="B14:D14"/>
    <mergeCell ref="B15:D15"/>
    <mergeCell ref="B16:D16"/>
    <mergeCell ref="B17:D17"/>
    <mergeCell ref="A8:D8"/>
    <mergeCell ref="B9:D9"/>
    <mergeCell ref="B10:D10"/>
    <mergeCell ref="B11:D11"/>
    <mergeCell ref="B12:D12"/>
    <mergeCell ref="A5:AC5"/>
    <mergeCell ref="A6:A7"/>
    <mergeCell ref="B6:B7"/>
    <mergeCell ref="C6:C7"/>
    <mergeCell ref="D6:D7"/>
    <mergeCell ref="E6:E7"/>
    <mergeCell ref="F6:I6"/>
    <mergeCell ref="J6:M6"/>
    <mergeCell ref="N6:Q6"/>
    <mergeCell ref="R6:U6"/>
    <mergeCell ref="V6:Y6"/>
    <mergeCell ref="Z6:AC6"/>
    <mergeCell ref="A1:AC1"/>
    <mergeCell ref="A2:AC2"/>
    <mergeCell ref="A3:B3"/>
    <mergeCell ref="C3:AC3"/>
    <mergeCell ref="A4:B4"/>
    <mergeCell ref="C4:AC4"/>
  </mergeCells>
  <pageMargins left="0.27777777777777779" right="0.27777777777777779" top="0.27777777777777779" bottom="0.27777777777777779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propertyTypeForPeriod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2025-11-07T05:25:56Z</dcterms:created>
  <dcterms:modified xsi:type="dcterms:W3CDTF">2025-11-07T05:25:56Z</dcterms:modified>
</cp:coreProperties>
</file>