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ropertyTypeForPeriod" sheetId="1" r:id="rId1"/>
  </sheets>
  <calcPr calcId="15251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8" i="1"/>
  <c r="U10" i="1"/>
  <c r="U12" i="1"/>
  <c r="U13" i="1"/>
  <c r="U15" i="1"/>
  <c r="U16" i="1"/>
  <c r="U17" i="1"/>
  <c r="U18" i="1"/>
  <c r="U20" i="1"/>
  <c r="U21" i="1"/>
  <c r="U22" i="1"/>
  <c r="U24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1" i="1"/>
  <c r="U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8" i="1"/>
  <c r="M9" i="1"/>
  <c r="M10" i="1"/>
  <c r="M12" i="1"/>
  <c r="M13" i="1"/>
  <c r="M14" i="1"/>
  <c r="M15" i="1"/>
  <c r="M16" i="1"/>
  <c r="M18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8" i="1"/>
  <c r="AB8" i="1"/>
  <c r="AA8" i="1"/>
</calcChain>
</file>

<file path=xl/sharedStrings.xml><?xml version="1.0" encoding="utf-8"?>
<sst xmlns="http://schemas.openxmlformats.org/spreadsheetml/2006/main" count="143" uniqueCount="55">
  <si>
    <r>
      <rPr>
        <b/>
        <sz val="18"/>
        <rFont val="Times New Roman"/>
      </rPr>
      <t>Отчет по типам собственности за период</t>
    </r>
  </si>
  <si>
    <t/>
  </si>
  <si>
    <r>
      <rPr>
        <sz val="11"/>
        <rFont val="Times New Roman"/>
      </rPr>
      <t>Период:</t>
    </r>
  </si>
  <si>
    <r>
      <rPr>
        <sz val="11"/>
        <rFont val="Times New Roman"/>
      </rPr>
      <t>01.09.2014-30.06.2025</t>
    </r>
  </si>
  <si>
    <r>
      <rPr>
        <sz val="11"/>
        <rFont val="Times New Roman"/>
      </rPr>
      <t xml:space="preserve">Дата формирования: </t>
    </r>
  </si>
  <si>
    <r>
      <rPr>
        <sz val="11"/>
        <rFont val="Times New Roman"/>
      </rPr>
      <t>01.07.2025</t>
    </r>
  </si>
  <si>
    <r>
      <rPr>
        <sz val="11"/>
        <rFont val="Times New Roman"/>
      </rPr>
      <t>Способ формирования ФКР</t>
    </r>
  </si>
  <si>
    <r>
      <rPr>
        <sz val="11"/>
        <rFont val="Times New Roman"/>
      </rPr>
      <t>Муниципальный район</t>
    </r>
  </si>
  <si>
    <r>
      <rPr>
        <sz val="11"/>
        <rFont val="Times New Roman"/>
      </rPr>
      <t>Населенный пункт</t>
    </r>
  </si>
  <si>
    <r>
      <rPr>
        <sz val="11"/>
        <rFont val="Times New Roman"/>
      </rPr>
      <t>Адрес многоквартирного дома</t>
    </r>
  </si>
  <si>
    <r>
      <rPr>
        <sz val="11"/>
        <rFont val="Times New Roman"/>
      </rPr>
      <t>Код многоквартирного дома</t>
    </r>
  </si>
  <si>
    <r>
      <rPr>
        <sz val="11"/>
        <rFont val="Times New Roman"/>
      </rPr>
      <t>Физические лица</t>
    </r>
  </si>
  <si>
    <r>
      <rPr>
        <sz val="11"/>
        <rFont val="Times New Roman"/>
      </rPr>
      <t>Юридические лица</t>
    </r>
  </si>
  <si>
    <r>
      <rPr>
        <sz val="11"/>
        <rFont val="Times New Roman"/>
      </rPr>
      <t>Федеральная собственность</t>
    </r>
  </si>
  <si>
    <r>
      <rPr>
        <sz val="11"/>
        <rFont val="Times New Roman"/>
      </rPr>
      <t>Собственность субъекта РФ</t>
    </r>
  </si>
  <si>
    <r>
      <rPr>
        <sz val="11"/>
        <rFont val="Times New Roman"/>
      </rPr>
      <t>Муниципальная собственность</t>
    </r>
  </si>
  <si>
    <r>
      <rPr>
        <sz val="11"/>
        <rFont val="Times New Roman"/>
      </rPr>
      <t>Итого</t>
    </r>
  </si>
  <si>
    <r>
      <rPr>
        <sz val="11"/>
        <rFont val="Times New Roman"/>
      </rPr>
      <t>Площадь, на которую производятся начисление взноса на капитальный ремонт, кв. м</t>
    </r>
  </si>
  <si>
    <r>
      <rPr>
        <sz val="11"/>
        <rFont val="Times New Roman"/>
      </rPr>
      <t>Начислено, руб.</t>
    </r>
  </si>
  <si>
    <r>
      <rPr>
        <sz val="11"/>
        <rFont val="Times New Roman"/>
      </rPr>
      <t>Оплачено, руб.</t>
    </r>
  </si>
  <si>
    <r>
      <rPr>
        <sz val="11"/>
        <rFont val="Times New Roman"/>
      </rPr>
      <t>Собираемость, %</t>
    </r>
  </si>
  <si>
    <r>
      <rPr>
        <sz val="11"/>
        <rFont val="Times New Roman"/>
      </rPr>
      <t>Счет регионального оператора</t>
    </r>
  </si>
  <si>
    <r>
      <rPr>
        <sz val="11"/>
        <rFont val="Times New Roman"/>
      </rPr>
      <t>Азовский немецкий национальный район</t>
    </r>
  </si>
  <si>
    <r>
      <rPr>
        <sz val="11"/>
        <rFont val="Times New Roman"/>
      </rPr>
      <t>Большереченский район</t>
    </r>
  </si>
  <si>
    <r>
      <rPr>
        <sz val="11"/>
        <rFont val="Times New Roman"/>
      </rPr>
      <t>Большеуковский район</t>
    </r>
  </si>
  <si>
    <r>
      <rPr>
        <sz val="11"/>
        <rFont val="Times New Roman"/>
      </rPr>
      <t>городской округ Омск</t>
    </r>
  </si>
  <si>
    <r>
      <rPr>
        <sz val="11"/>
        <rFont val="Times New Roman"/>
      </rPr>
      <t>Горьковский район</t>
    </r>
  </si>
  <si>
    <r>
      <rPr>
        <sz val="11"/>
        <rFont val="Times New Roman"/>
      </rPr>
      <t>Знаменский район</t>
    </r>
  </si>
  <si>
    <r>
      <rPr>
        <sz val="11"/>
        <rFont val="Times New Roman"/>
      </rPr>
      <t>Исилькульский район</t>
    </r>
  </si>
  <si>
    <r>
      <rPr>
        <sz val="11"/>
        <rFont val="Times New Roman"/>
      </rPr>
      <t>Калачинский район</t>
    </r>
  </si>
  <si>
    <r>
      <rPr>
        <sz val="11"/>
        <rFont val="Times New Roman"/>
      </rPr>
      <t>Колосовский район</t>
    </r>
  </si>
  <si>
    <r>
      <rPr>
        <sz val="11"/>
        <rFont val="Times New Roman"/>
      </rPr>
      <t>Кормиловский район</t>
    </r>
  </si>
  <si>
    <r>
      <rPr>
        <sz val="11"/>
        <rFont val="Times New Roman"/>
      </rPr>
      <t>Крутинский район</t>
    </r>
  </si>
  <si>
    <r>
      <rPr>
        <sz val="11"/>
        <rFont val="Times New Roman"/>
      </rPr>
      <t>Любинский район</t>
    </r>
  </si>
  <si>
    <r>
      <rPr>
        <sz val="11"/>
        <rFont val="Times New Roman"/>
      </rPr>
      <t>Марьяновский район</t>
    </r>
  </si>
  <si>
    <r>
      <rPr>
        <sz val="11"/>
        <rFont val="Times New Roman"/>
      </rPr>
      <t>Москаленский район</t>
    </r>
  </si>
  <si>
    <r>
      <rPr>
        <sz val="11"/>
        <rFont val="Times New Roman"/>
      </rPr>
      <t>Муромцевский район</t>
    </r>
  </si>
  <si>
    <r>
      <rPr>
        <sz val="11"/>
        <rFont val="Times New Roman"/>
      </rPr>
      <t>Называевский район</t>
    </r>
  </si>
  <si>
    <r>
      <rPr>
        <sz val="11"/>
        <rFont val="Times New Roman"/>
      </rPr>
      <t>Нижнеомский район</t>
    </r>
  </si>
  <si>
    <r>
      <rPr>
        <sz val="11"/>
        <rFont val="Times New Roman"/>
      </rPr>
      <t>Нововаршавский район</t>
    </r>
  </si>
  <si>
    <r>
      <rPr>
        <sz val="11"/>
        <rFont val="Times New Roman"/>
      </rPr>
      <t>Одесский район</t>
    </r>
  </si>
  <si>
    <r>
      <rPr>
        <sz val="11"/>
        <rFont val="Times New Roman"/>
      </rPr>
      <t>Оконешниковский район</t>
    </r>
  </si>
  <si>
    <r>
      <rPr>
        <sz val="11"/>
        <rFont val="Times New Roman"/>
      </rPr>
      <t>Омский район</t>
    </r>
  </si>
  <si>
    <r>
      <rPr>
        <sz val="11"/>
        <rFont val="Times New Roman"/>
      </rPr>
      <t>Павлоградский район</t>
    </r>
  </si>
  <si>
    <r>
      <rPr>
        <sz val="11"/>
        <rFont val="Times New Roman"/>
      </rPr>
      <t>Полтавский район</t>
    </r>
  </si>
  <si>
    <r>
      <rPr>
        <sz val="11"/>
        <rFont val="Times New Roman"/>
      </rPr>
      <t>Русско-Полянский район</t>
    </r>
  </si>
  <si>
    <r>
      <rPr>
        <sz val="11"/>
        <rFont val="Times New Roman"/>
      </rPr>
      <t>Саргатский район</t>
    </r>
  </si>
  <si>
    <r>
      <rPr>
        <sz val="11"/>
        <rFont val="Times New Roman"/>
      </rPr>
      <t>Седельниковский район</t>
    </r>
  </si>
  <si>
    <r>
      <rPr>
        <sz val="11"/>
        <rFont val="Times New Roman"/>
      </rPr>
      <t>Таврический район</t>
    </r>
  </si>
  <si>
    <r>
      <rPr>
        <sz val="11"/>
        <rFont val="Times New Roman"/>
      </rPr>
      <t>Тарский район</t>
    </r>
  </si>
  <si>
    <r>
      <rPr>
        <sz val="11"/>
        <rFont val="Times New Roman"/>
      </rPr>
      <t>Тевризский район</t>
    </r>
  </si>
  <si>
    <r>
      <rPr>
        <sz val="11"/>
        <rFont val="Times New Roman"/>
      </rPr>
      <t>Тюкалинский район</t>
    </r>
  </si>
  <si>
    <r>
      <rPr>
        <sz val="11"/>
        <rFont val="Times New Roman"/>
      </rPr>
      <t>Усть-Ишимский район</t>
    </r>
  </si>
  <si>
    <r>
      <rPr>
        <sz val="11"/>
        <rFont val="Times New Roman"/>
      </rPr>
      <t>Черлакский район</t>
    </r>
  </si>
  <si>
    <r>
      <rPr>
        <sz val="11"/>
        <rFont val="Times New Roman"/>
      </rPr>
      <t>Шербакульский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</si>
</sst>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000"/>
    <numFmt numFmtId="166" formatCode="0.000"/>
  </numFmts>
  <fonts count="7" x14ac:knownFonts="1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2"/>
    </font>
    <font>
      <b/>
      <sz val="15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Times New Roman"/>
      <family val="2"/>
    </font>
    <font>
      <b/>
      <sz val="18"/>
      <name val="Times New Roman"/>
    </font>
    <font>
      <sz val="11"/>
      <name val="Times New Roman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10" borderId="2" xfId="0" applyNumberFormat="1" applyFont="1" applyFill="1" applyBorder="1" applyAlignment="1" applyProtection="1">
      <alignment horizontal="center" vertical="center" wrapText="1"/>
    </xf>
    <xf numFmtId="164" fontId="3" fillId="12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  <protection locked="0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3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0" fillId="0" borderId="0" xfId="0" applyNumberFormat="1"/>
    <xf numFmtId="164" fontId="0" fillId="0" borderId="0" xfId="0" applyNumberFormat="1" applyFill="1"/>
    <xf numFmtId="166" fontId="0" fillId="0" borderId="0" xfId="0" applyNumberFormat="1" applyFill="1"/>
    <xf numFmtId="2" fontId="0" fillId="0" borderId="0" xfId="0" applyNumberFormat="1" applyFill="1"/>
    <xf numFmtId="164" fontId="3" fillId="0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58"/>
  <sheetViews>
    <sheetView tabSelected="1" zoomScale="90" zoomScaleNormal="90" workbookViewId="0">
      <selection activeCell="O57" sqref="O57"/>
    </sheetView>
  </sheetViews>
  <sheetFormatPr defaultRowHeight="15" x14ac:dyDescent="0.25"/>
  <cols>
    <col min="1" max="1" width="2.7109375" customWidth="1"/>
    <col min="2" max="2" width="15.28515625" customWidth="1"/>
    <col min="3" max="3" width="11" customWidth="1"/>
    <col min="4" max="4" width="2.5703125" hidden="1" customWidth="1"/>
    <col min="5" max="5" width="11.85546875" hidden="1" customWidth="1"/>
    <col min="6" max="6" width="13.85546875" customWidth="1"/>
    <col min="7" max="7" width="17.85546875" customWidth="1"/>
    <col min="8" max="8" width="17.140625" customWidth="1"/>
    <col min="9" max="9" width="8.7109375" customWidth="1"/>
    <col min="10" max="10" width="12.42578125" customWidth="1"/>
    <col min="11" max="11" width="15.7109375" customWidth="1"/>
    <col min="12" max="12" width="16.42578125" customWidth="1"/>
    <col min="13" max="13" width="8.7109375" customWidth="1"/>
    <col min="14" max="14" width="14" customWidth="1"/>
    <col min="15" max="16" width="12" customWidth="1"/>
    <col min="17" max="17" width="8.7109375" customWidth="1"/>
    <col min="18" max="18" width="12.140625" customWidth="1"/>
    <col min="19" max="20" width="12" customWidth="1"/>
    <col min="21" max="21" width="8.7109375" customWidth="1"/>
    <col min="22" max="22" width="13.85546875" customWidth="1"/>
    <col min="23" max="24" width="12" customWidth="1"/>
    <col min="25" max="25" width="8.7109375" customWidth="1"/>
    <col min="26" max="26" width="13.85546875" customWidth="1"/>
    <col min="27" max="27" width="14.140625" customWidth="1"/>
    <col min="28" max="28" width="13.5703125" customWidth="1"/>
    <col min="29" max="29" width="8.7109375" customWidth="1"/>
  </cols>
  <sheetData>
    <row r="1" spans="1:29" ht="30" customHeight="1" x14ac:dyDescent="0.2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9.9499999999999993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15" customHeight="1" x14ac:dyDescent="0.25">
      <c r="A3" s="7" t="s">
        <v>2</v>
      </c>
      <c r="B3" s="8"/>
      <c r="C3" s="7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15" customHeight="1" x14ac:dyDescent="0.25">
      <c r="A4" s="7" t="s">
        <v>4</v>
      </c>
      <c r="B4" s="8"/>
      <c r="C4" s="7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9.9499999999999993" customHeight="1" x14ac:dyDescent="0.2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8" customHeight="1" x14ac:dyDescent="0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2"/>
      <c r="H6" s="12"/>
      <c r="I6" s="12"/>
      <c r="J6" s="11" t="s">
        <v>12</v>
      </c>
      <c r="K6" s="12"/>
      <c r="L6" s="12"/>
      <c r="M6" s="12"/>
      <c r="N6" s="11" t="s">
        <v>13</v>
      </c>
      <c r="O6" s="12"/>
      <c r="P6" s="12"/>
      <c r="Q6" s="12"/>
      <c r="R6" s="11" t="s">
        <v>14</v>
      </c>
      <c r="S6" s="12"/>
      <c r="T6" s="12"/>
      <c r="U6" s="12"/>
      <c r="V6" s="11" t="s">
        <v>15</v>
      </c>
      <c r="W6" s="12"/>
      <c r="X6" s="12"/>
      <c r="Y6" s="12"/>
      <c r="Z6" s="11" t="s">
        <v>16</v>
      </c>
      <c r="AA6" s="12"/>
      <c r="AB6" s="12"/>
      <c r="AC6" s="12"/>
    </row>
    <row r="7" spans="1:29" ht="117.95" customHeight="1" x14ac:dyDescent="0.25">
      <c r="A7" s="12"/>
      <c r="B7" s="12"/>
      <c r="C7" s="12"/>
      <c r="D7" s="12"/>
      <c r="E7" s="12"/>
      <c r="F7" s="1" t="s">
        <v>17</v>
      </c>
      <c r="G7" s="1" t="s">
        <v>18</v>
      </c>
      <c r="H7" s="1" t="s">
        <v>19</v>
      </c>
      <c r="I7" s="1" t="s">
        <v>20</v>
      </c>
      <c r="J7" s="1" t="s">
        <v>17</v>
      </c>
      <c r="K7" s="1" t="s">
        <v>18</v>
      </c>
      <c r="L7" s="1" t="s">
        <v>19</v>
      </c>
      <c r="M7" s="1" t="s">
        <v>20</v>
      </c>
      <c r="N7" s="1" t="s">
        <v>17</v>
      </c>
      <c r="O7" s="1" t="s">
        <v>18</v>
      </c>
      <c r="P7" s="1" t="s">
        <v>19</v>
      </c>
      <c r="Q7" s="1" t="s">
        <v>20</v>
      </c>
      <c r="R7" s="1" t="s">
        <v>17</v>
      </c>
      <c r="S7" s="1" t="s">
        <v>18</v>
      </c>
      <c r="T7" s="1" t="s">
        <v>19</v>
      </c>
      <c r="U7" s="1" t="s">
        <v>20</v>
      </c>
      <c r="V7" s="1" t="s">
        <v>17</v>
      </c>
      <c r="W7" s="1" t="s">
        <v>18</v>
      </c>
      <c r="X7" s="1" t="s">
        <v>19</v>
      </c>
      <c r="Y7" s="1" t="s">
        <v>20</v>
      </c>
      <c r="Z7" s="1" t="s">
        <v>17</v>
      </c>
      <c r="AA7" s="1" t="s">
        <v>18</v>
      </c>
      <c r="AB7" s="1" t="s">
        <v>19</v>
      </c>
      <c r="AC7" s="1" t="s">
        <v>20</v>
      </c>
    </row>
    <row r="8" spans="1:29" ht="20.100000000000001" customHeight="1" x14ac:dyDescent="0.25">
      <c r="A8" s="14" t="s">
        <v>21</v>
      </c>
      <c r="B8" s="15"/>
      <c r="C8" s="15"/>
      <c r="D8" s="15"/>
      <c r="E8" s="16" t="s">
        <v>1</v>
      </c>
      <c r="F8" s="17">
        <v>13873785.34048</v>
      </c>
      <c r="G8" s="17">
        <v>14849695778.379999</v>
      </c>
      <c r="H8" s="17">
        <v>13723172001.809999</v>
      </c>
      <c r="I8" s="17">
        <f>H8*100/G8</f>
        <v>92.41382588988705</v>
      </c>
      <c r="J8" s="17">
        <v>193621.52</v>
      </c>
      <c r="K8" s="17">
        <v>238488924.81999999</v>
      </c>
      <c r="L8" s="17">
        <v>185454590.84</v>
      </c>
      <c r="M8" s="17">
        <f>L8*100/K8</f>
        <v>77.762349333400806</v>
      </c>
      <c r="N8" s="17">
        <v>80353.5</v>
      </c>
      <c r="O8" s="17">
        <v>67402772.069999993</v>
      </c>
      <c r="P8" s="17">
        <v>45222513.960000001</v>
      </c>
      <c r="Q8" s="17">
        <f>P8*100/O8</f>
        <v>67.092958599736718</v>
      </c>
      <c r="R8" s="17">
        <v>55721.48</v>
      </c>
      <c r="S8" s="17">
        <v>51330521.82</v>
      </c>
      <c r="T8" s="17">
        <v>47124441.18</v>
      </c>
      <c r="U8" s="17">
        <f>T8*100/S8</f>
        <v>91.805887626178048</v>
      </c>
      <c r="V8" s="17">
        <v>316514.18</v>
      </c>
      <c r="W8" s="17">
        <v>390020050.56</v>
      </c>
      <c r="X8" s="17">
        <v>360172386.33999997</v>
      </c>
      <c r="Y8" s="17">
        <f>X8*100/W8</f>
        <v>92.347146210266871</v>
      </c>
      <c r="Z8" s="17">
        <v>14519996.020479999</v>
      </c>
      <c r="AA8" s="17">
        <f>G8+K8+O8+S8+W8</f>
        <v>15596938047.649998</v>
      </c>
      <c r="AB8" s="2">
        <f>H8+L8+P8+T8+X8</f>
        <v>14361145934.129999</v>
      </c>
      <c r="AC8" s="2">
        <f>AB8*100/AA8</f>
        <v>92.076700505287988</v>
      </c>
    </row>
    <row r="9" spans="1:29" ht="28.5" customHeight="1" x14ac:dyDescent="0.25">
      <c r="A9" s="13" t="s">
        <v>1</v>
      </c>
      <c r="B9" s="14" t="s">
        <v>22</v>
      </c>
      <c r="C9" s="15"/>
      <c r="D9" s="15"/>
      <c r="E9" s="16" t="s">
        <v>1</v>
      </c>
      <c r="F9" s="17">
        <v>30554.28</v>
      </c>
      <c r="G9" s="17">
        <v>34450044.469999999</v>
      </c>
      <c r="H9" s="17">
        <v>29999416.82</v>
      </c>
      <c r="I9" s="17">
        <f t="shared" ref="I9:I41" si="0">H9*100/G9</f>
        <v>87.080923353014185</v>
      </c>
      <c r="J9" s="17">
        <v>0</v>
      </c>
      <c r="K9" s="17">
        <v>106750.61</v>
      </c>
      <c r="L9" s="17">
        <v>102972.49</v>
      </c>
      <c r="M9" s="17">
        <f t="shared" ref="M9:M41" si="1">L9*100/K9</f>
        <v>96.460797741577309</v>
      </c>
      <c r="N9" s="17">
        <v>201.8</v>
      </c>
      <c r="O9" s="17">
        <v>218374.21</v>
      </c>
      <c r="P9" s="17">
        <v>218420.52</v>
      </c>
      <c r="Q9" s="17">
        <f t="shared" ref="Q9:Q41" si="2">P9*100/O9</f>
        <v>100.02120671667227</v>
      </c>
      <c r="R9" s="17">
        <v>0</v>
      </c>
      <c r="S9" s="17">
        <v>0</v>
      </c>
      <c r="T9" s="17">
        <v>0</v>
      </c>
      <c r="U9" s="17">
        <v>0</v>
      </c>
      <c r="V9" s="17">
        <v>8170.4</v>
      </c>
      <c r="W9" s="17">
        <v>7299724.4299999997</v>
      </c>
      <c r="X9" s="17">
        <v>7273032.6799999997</v>
      </c>
      <c r="Y9" s="17">
        <f t="shared" ref="Y9:Y41" si="3">X9*100/W9</f>
        <v>99.634345785844957</v>
      </c>
      <c r="Z9" s="17">
        <v>38926.480000000003</v>
      </c>
      <c r="AA9" s="17">
        <v>42074893.719999999</v>
      </c>
      <c r="AB9" s="2">
        <v>37593842.509999998</v>
      </c>
      <c r="AC9" s="2">
        <f t="shared" ref="AC9:AC41" si="4">AB9*100/AA9</f>
        <v>89.349821677933406</v>
      </c>
    </row>
    <row r="10" spans="1:29" ht="20.100000000000001" customHeight="1" x14ac:dyDescent="0.25">
      <c r="A10" s="13" t="s">
        <v>1</v>
      </c>
      <c r="B10" s="14" t="s">
        <v>23</v>
      </c>
      <c r="C10" s="15"/>
      <c r="D10" s="15"/>
      <c r="E10" s="16" t="s">
        <v>1</v>
      </c>
      <c r="F10" s="17">
        <v>88779.887010000006</v>
      </c>
      <c r="G10" s="17">
        <v>99973721.939999998</v>
      </c>
      <c r="H10" s="17">
        <v>80597755.129999995</v>
      </c>
      <c r="I10" s="17">
        <f t="shared" si="0"/>
        <v>80.618940223483293</v>
      </c>
      <c r="J10" s="17">
        <v>630.4</v>
      </c>
      <c r="K10" s="17">
        <v>739152.44</v>
      </c>
      <c r="L10" s="17">
        <v>607856.06000000006</v>
      </c>
      <c r="M10" s="17">
        <f t="shared" si="1"/>
        <v>82.236900956452246</v>
      </c>
      <c r="N10" s="17">
        <v>125</v>
      </c>
      <c r="O10" s="17">
        <v>135022.78</v>
      </c>
      <c r="P10" s="17">
        <v>134215.72</v>
      </c>
      <c r="Q10" s="17">
        <f t="shared" si="2"/>
        <v>99.402278637723199</v>
      </c>
      <c r="R10" s="17">
        <v>699.3</v>
      </c>
      <c r="S10" s="17">
        <v>904216.61</v>
      </c>
      <c r="T10" s="17">
        <v>905393.78</v>
      </c>
      <c r="U10" s="17">
        <f t="shared" ref="U9:U41" si="5">T10*100/S10</f>
        <v>100.13018672594391</v>
      </c>
      <c r="V10" s="17">
        <v>2045.8</v>
      </c>
      <c r="W10" s="17">
        <v>2167915.39</v>
      </c>
      <c r="X10" s="17">
        <v>2093959.92</v>
      </c>
      <c r="Y10" s="17">
        <f t="shared" si="3"/>
        <v>96.588636699516201</v>
      </c>
      <c r="Z10" s="17">
        <v>92280.387010000006</v>
      </c>
      <c r="AA10" s="17">
        <v>103920029.16</v>
      </c>
      <c r="AB10" s="2">
        <v>84339180.609999999</v>
      </c>
      <c r="AC10" s="2">
        <f t="shared" si="4"/>
        <v>81.157772271356436</v>
      </c>
    </row>
    <row r="11" spans="1:29" ht="20.100000000000001" customHeight="1" x14ac:dyDescent="0.25">
      <c r="A11" s="13" t="s">
        <v>1</v>
      </c>
      <c r="B11" s="14" t="s">
        <v>24</v>
      </c>
      <c r="C11" s="15"/>
      <c r="D11" s="15"/>
      <c r="E11" s="16" t="s">
        <v>1</v>
      </c>
      <c r="F11" s="17">
        <v>11234.24</v>
      </c>
      <c r="G11" s="17">
        <v>13017449.76</v>
      </c>
      <c r="H11" s="17">
        <v>10460045.310000001</v>
      </c>
      <c r="I11" s="17">
        <f t="shared" si="0"/>
        <v>80.354028652690573</v>
      </c>
      <c r="J11" s="17">
        <v>0</v>
      </c>
      <c r="K11" s="17">
        <v>0</v>
      </c>
      <c r="L11" s="17">
        <v>0</v>
      </c>
      <c r="M11" s="17">
        <v>0</v>
      </c>
      <c r="N11" s="17">
        <v>59.9</v>
      </c>
      <c r="O11" s="17">
        <v>64718.49</v>
      </c>
      <c r="P11" s="17">
        <v>64702.17</v>
      </c>
      <c r="Q11" s="17">
        <f t="shared" si="2"/>
        <v>99.974783095217461</v>
      </c>
      <c r="R11" s="17">
        <v>0</v>
      </c>
      <c r="S11" s="17">
        <v>0</v>
      </c>
      <c r="T11" s="17">
        <v>0</v>
      </c>
      <c r="U11" s="17">
        <v>0</v>
      </c>
      <c r="V11" s="17">
        <v>139.4</v>
      </c>
      <c r="W11" s="17">
        <v>150542.65</v>
      </c>
      <c r="X11" s="17">
        <v>150542.65</v>
      </c>
      <c r="Y11" s="17">
        <f t="shared" si="3"/>
        <v>100</v>
      </c>
      <c r="Z11" s="17">
        <v>11433.54</v>
      </c>
      <c r="AA11" s="17">
        <v>13232710.9</v>
      </c>
      <c r="AB11" s="2">
        <v>10675290.130000001</v>
      </c>
      <c r="AC11" s="2">
        <f t="shared" si="4"/>
        <v>80.673493214455405</v>
      </c>
    </row>
    <row r="12" spans="1:29" s="18" customFormat="1" ht="20.100000000000001" customHeight="1" x14ac:dyDescent="0.25">
      <c r="A12" s="13" t="s">
        <v>1</v>
      </c>
      <c r="B12" s="14" t="s">
        <v>25</v>
      </c>
      <c r="C12" s="15"/>
      <c r="D12" s="15"/>
      <c r="E12" s="16" t="s">
        <v>1</v>
      </c>
      <c r="F12" s="17">
        <v>11627488.29411</v>
      </c>
      <c r="G12" s="17">
        <v>12309346599.1</v>
      </c>
      <c r="H12" s="17">
        <v>11568042617.32</v>
      </c>
      <c r="I12" s="17">
        <f t="shared" si="0"/>
        <v>93.977714610504179</v>
      </c>
      <c r="J12" s="17">
        <v>181513.32</v>
      </c>
      <c r="K12" s="17">
        <v>216992506.06999999</v>
      </c>
      <c r="L12" s="17">
        <v>173889370.63</v>
      </c>
      <c r="M12" s="17">
        <f t="shared" si="1"/>
        <v>80.136117960638103</v>
      </c>
      <c r="N12" s="17">
        <v>50117.599999999999</v>
      </c>
      <c r="O12" s="17">
        <v>55557889.990000002</v>
      </c>
      <c r="P12" s="17">
        <v>33773090.979999997</v>
      </c>
      <c r="Q12" s="17">
        <f t="shared" si="2"/>
        <v>60.789009420766149</v>
      </c>
      <c r="R12" s="17">
        <v>43325.9</v>
      </c>
      <c r="S12" s="17">
        <v>38979567.409999996</v>
      </c>
      <c r="T12" s="17">
        <v>36727364.119999997</v>
      </c>
      <c r="U12" s="17">
        <f t="shared" si="5"/>
        <v>94.222092650976393</v>
      </c>
      <c r="V12" s="17">
        <v>247090.56</v>
      </c>
      <c r="W12" s="17">
        <v>309932257.20999998</v>
      </c>
      <c r="X12" s="17">
        <v>287097347.69</v>
      </c>
      <c r="Y12" s="17">
        <f t="shared" si="3"/>
        <v>92.632290125087636</v>
      </c>
      <c r="Z12" s="17">
        <v>12149535.674109999</v>
      </c>
      <c r="AA12" s="17">
        <v>12930808819.779999</v>
      </c>
      <c r="AB12" s="17">
        <v>12099529790.74</v>
      </c>
      <c r="AC12" s="17">
        <f t="shared" si="4"/>
        <v>93.571329986965637</v>
      </c>
    </row>
    <row r="13" spans="1:29" ht="20.100000000000001" customHeight="1" x14ac:dyDescent="0.25">
      <c r="A13" s="13" t="s">
        <v>1</v>
      </c>
      <c r="B13" s="14" t="s">
        <v>26</v>
      </c>
      <c r="C13" s="15"/>
      <c r="D13" s="15"/>
      <c r="E13" s="16" t="s">
        <v>1</v>
      </c>
      <c r="F13" s="17">
        <v>29662.21</v>
      </c>
      <c r="G13" s="17">
        <v>32900030.09</v>
      </c>
      <c r="H13" s="17">
        <v>24084364.59</v>
      </c>
      <c r="I13" s="17">
        <f t="shared" si="0"/>
        <v>73.204688640453455</v>
      </c>
      <c r="J13" s="17">
        <v>54.8</v>
      </c>
      <c r="K13" s="17">
        <v>78769.22</v>
      </c>
      <c r="L13" s="17">
        <v>36915.19</v>
      </c>
      <c r="M13" s="17">
        <f t="shared" si="1"/>
        <v>46.864993712010858</v>
      </c>
      <c r="N13" s="17">
        <v>235</v>
      </c>
      <c r="O13" s="17">
        <v>232447.32</v>
      </c>
      <c r="P13" s="17">
        <v>232415.87</v>
      </c>
      <c r="Q13" s="17">
        <f t="shared" si="2"/>
        <v>99.986470052655363</v>
      </c>
      <c r="R13" s="17">
        <v>363.5</v>
      </c>
      <c r="S13" s="17">
        <v>1497063.62</v>
      </c>
      <c r="T13" s="17">
        <v>952066.01</v>
      </c>
      <c r="U13" s="17">
        <f t="shared" si="5"/>
        <v>63.595561155911327</v>
      </c>
      <c r="V13" s="17">
        <v>3432.36</v>
      </c>
      <c r="W13" s="17">
        <v>3673264.06</v>
      </c>
      <c r="X13" s="17">
        <v>3386568.87</v>
      </c>
      <c r="Y13" s="17">
        <f t="shared" si="3"/>
        <v>92.195083573708558</v>
      </c>
      <c r="Z13" s="17">
        <v>33747.870000000003</v>
      </c>
      <c r="AA13" s="17">
        <v>38381574.310000002</v>
      </c>
      <c r="AB13" s="2">
        <v>28692330.530000001</v>
      </c>
      <c r="AC13" s="2">
        <f t="shared" si="4"/>
        <v>74.755481102098642</v>
      </c>
    </row>
    <row r="14" spans="1:29" ht="20.100000000000001" customHeight="1" x14ac:dyDescent="0.25">
      <c r="A14" s="13" t="s">
        <v>1</v>
      </c>
      <c r="B14" s="14" t="s">
        <v>27</v>
      </c>
      <c r="C14" s="15"/>
      <c r="D14" s="15"/>
      <c r="E14" s="16" t="s">
        <v>1</v>
      </c>
      <c r="F14" s="17">
        <v>24512.75001</v>
      </c>
      <c r="G14" s="17">
        <v>27523749.079999998</v>
      </c>
      <c r="H14" s="17">
        <v>24914856.25</v>
      </c>
      <c r="I14" s="17">
        <f t="shared" si="0"/>
        <v>90.521302812283892</v>
      </c>
      <c r="J14" s="17">
        <v>198.2</v>
      </c>
      <c r="K14" s="17">
        <v>220120.58</v>
      </c>
      <c r="L14" s="17">
        <v>149028.48000000001</v>
      </c>
      <c r="M14" s="17">
        <f t="shared" si="1"/>
        <v>67.703110722314122</v>
      </c>
      <c r="N14" s="17">
        <v>124</v>
      </c>
      <c r="O14" s="17">
        <v>110919.24</v>
      </c>
      <c r="P14" s="17">
        <v>110537.18</v>
      </c>
      <c r="Q14" s="17">
        <f t="shared" si="2"/>
        <v>99.655551192020425</v>
      </c>
      <c r="R14" s="17">
        <v>0</v>
      </c>
      <c r="S14" s="17">
        <v>0</v>
      </c>
      <c r="T14" s="17">
        <v>0</v>
      </c>
      <c r="U14" s="17">
        <v>0</v>
      </c>
      <c r="V14" s="17">
        <v>448</v>
      </c>
      <c r="W14" s="17">
        <v>593211.31000000006</v>
      </c>
      <c r="X14" s="17">
        <v>518092.32</v>
      </c>
      <c r="Y14" s="17">
        <f t="shared" si="3"/>
        <v>87.336891806732396</v>
      </c>
      <c r="Z14" s="17">
        <v>25282.95001</v>
      </c>
      <c r="AA14" s="17">
        <v>28448000.210000001</v>
      </c>
      <c r="AB14" s="2">
        <v>25692514.23</v>
      </c>
      <c r="AC14" s="2">
        <f t="shared" si="4"/>
        <v>90.313955428644164</v>
      </c>
    </row>
    <row r="15" spans="1:29" ht="20.100000000000001" customHeight="1" x14ac:dyDescent="0.25">
      <c r="A15" s="13" t="s">
        <v>1</v>
      </c>
      <c r="B15" s="14" t="s">
        <v>28</v>
      </c>
      <c r="C15" s="15"/>
      <c r="D15" s="15"/>
      <c r="E15" s="16" t="s">
        <v>1</v>
      </c>
      <c r="F15" s="17">
        <v>106303.43</v>
      </c>
      <c r="G15" s="17">
        <v>121969418.31</v>
      </c>
      <c r="H15" s="17">
        <v>105408557.63</v>
      </c>
      <c r="I15" s="17">
        <f t="shared" si="0"/>
        <v>86.422120471290128</v>
      </c>
      <c r="J15" s="17">
        <v>1270.4100000000001</v>
      </c>
      <c r="K15" s="17">
        <v>1753964.97</v>
      </c>
      <c r="L15" s="17">
        <v>1349882.38</v>
      </c>
      <c r="M15" s="17">
        <f t="shared" si="1"/>
        <v>76.961763951306281</v>
      </c>
      <c r="N15" s="17">
        <v>6193.5</v>
      </c>
      <c r="O15" s="17">
        <v>1177623.1399999999</v>
      </c>
      <c r="P15" s="17">
        <v>1044071.75</v>
      </c>
      <c r="Q15" s="17">
        <f t="shared" si="2"/>
        <v>88.659242039010891</v>
      </c>
      <c r="R15" s="17">
        <v>307.3</v>
      </c>
      <c r="S15" s="17">
        <v>278704.13</v>
      </c>
      <c r="T15" s="17">
        <v>278890.17</v>
      </c>
      <c r="U15" s="17">
        <f t="shared" si="5"/>
        <v>100.0667517915863</v>
      </c>
      <c r="V15" s="17">
        <v>6430.4</v>
      </c>
      <c r="W15" s="17">
        <v>7555541.54</v>
      </c>
      <c r="X15" s="17">
        <v>6822355.4199999999</v>
      </c>
      <c r="Y15" s="17">
        <f t="shared" si="3"/>
        <v>90.296048057992678</v>
      </c>
      <c r="Z15" s="17">
        <v>120505.04</v>
      </c>
      <c r="AA15" s="17">
        <v>132735252.09</v>
      </c>
      <c r="AB15" s="2">
        <v>114903757.34999999</v>
      </c>
      <c r="AC15" s="2">
        <f t="shared" si="4"/>
        <v>86.56611980673415</v>
      </c>
    </row>
    <row r="16" spans="1:29" ht="20.100000000000001" customHeight="1" x14ac:dyDescent="0.25">
      <c r="A16" s="13" t="s">
        <v>1</v>
      </c>
      <c r="B16" s="14" t="s">
        <v>29</v>
      </c>
      <c r="C16" s="15"/>
      <c r="D16" s="15"/>
      <c r="E16" s="16" t="s">
        <v>1</v>
      </c>
      <c r="F16" s="17">
        <v>245218.829</v>
      </c>
      <c r="G16" s="17">
        <v>271714667.89999998</v>
      </c>
      <c r="H16" s="17">
        <v>247286839.19</v>
      </c>
      <c r="I16" s="17">
        <f t="shared" si="0"/>
        <v>91.009749713257946</v>
      </c>
      <c r="J16" s="17">
        <v>1376.3</v>
      </c>
      <c r="K16" s="17">
        <v>1971908.15</v>
      </c>
      <c r="L16" s="17">
        <v>1334613.0900000001</v>
      </c>
      <c r="M16" s="17">
        <f t="shared" si="1"/>
        <v>67.681300977431434</v>
      </c>
      <c r="N16" s="17">
        <v>267.7</v>
      </c>
      <c r="O16" s="17">
        <v>296654.61</v>
      </c>
      <c r="P16" s="17">
        <v>296954.34000000003</v>
      </c>
      <c r="Q16" s="17">
        <f t="shared" si="2"/>
        <v>100.10103669044619</v>
      </c>
      <c r="R16" s="17">
        <v>2686.78</v>
      </c>
      <c r="S16" s="17">
        <v>2304631.0099999998</v>
      </c>
      <c r="T16" s="17">
        <v>1698721.62</v>
      </c>
      <c r="U16" s="17">
        <f t="shared" si="5"/>
        <v>73.70904984915569</v>
      </c>
      <c r="V16" s="17">
        <v>2928.48</v>
      </c>
      <c r="W16" s="17">
        <v>3914165.18</v>
      </c>
      <c r="X16" s="17">
        <v>3849504.86</v>
      </c>
      <c r="Y16" s="17">
        <f t="shared" si="3"/>
        <v>98.348043145179673</v>
      </c>
      <c r="Z16" s="17">
        <v>252478.08900000001</v>
      </c>
      <c r="AA16" s="17">
        <v>280202026.85000002</v>
      </c>
      <c r="AB16" s="2">
        <v>254466633.09999999</v>
      </c>
      <c r="AC16" s="2">
        <f t="shared" si="4"/>
        <v>90.815414849309107</v>
      </c>
    </row>
    <row r="17" spans="1:29" ht="20.100000000000001" customHeight="1" x14ac:dyDescent="0.25">
      <c r="A17" s="13" t="s">
        <v>1</v>
      </c>
      <c r="B17" s="14" t="s">
        <v>30</v>
      </c>
      <c r="C17" s="15"/>
      <c r="D17" s="15"/>
      <c r="E17" s="16" t="s">
        <v>1</v>
      </c>
      <c r="F17" s="17">
        <v>20573.669999999998</v>
      </c>
      <c r="G17" s="17">
        <v>23180817.719999999</v>
      </c>
      <c r="H17" s="17">
        <v>21281565.210000001</v>
      </c>
      <c r="I17" s="17">
        <f t="shared" si="0"/>
        <v>91.806792439589572</v>
      </c>
      <c r="J17" s="17">
        <v>0</v>
      </c>
      <c r="K17" s="17">
        <v>0</v>
      </c>
      <c r="L17" s="17">
        <v>0</v>
      </c>
      <c r="M17" s="17">
        <v>0</v>
      </c>
      <c r="N17" s="17">
        <v>199.2</v>
      </c>
      <c r="O17" s="17">
        <v>216379.79</v>
      </c>
      <c r="P17" s="17">
        <v>203948.79999999999</v>
      </c>
      <c r="Q17" s="17">
        <f t="shared" si="2"/>
        <v>94.255013372552028</v>
      </c>
      <c r="R17" s="17">
        <v>41</v>
      </c>
      <c r="S17" s="17">
        <v>39881.72</v>
      </c>
      <c r="T17" s="17">
        <v>39879.879999999997</v>
      </c>
      <c r="U17" s="17">
        <f t="shared" si="5"/>
        <v>99.995386357458997</v>
      </c>
      <c r="V17" s="17">
        <v>1676.4</v>
      </c>
      <c r="W17" s="17">
        <v>1731305.25</v>
      </c>
      <c r="X17" s="17">
        <v>1530343.79</v>
      </c>
      <c r="Y17" s="17">
        <f t="shared" si="3"/>
        <v>88.392488268605433</v>
      </c>
      <c r="Z17" s="17">
        <v>22490.27</v>
      </c>
      <c r="AA17" s="17">
        <v>25168384.48</v>
      </c>
      <c r="AB17" s="2">
        <v>23055737.68</v>
      </c>
      <c r="AC17" s="2">
        <f t="shared" si="4"/>
        <v>91.605949910377404</v>
      </c>
    </row>
    <row r="18" spans="1:29" ht="20.100000000000001" customHeight="1" x14ac:dyDescent="0.25">
      <c r="A18" s="13" t="s">
        <v>1</v>
      </c>
      <c r="B18" s="14" t="s">
        <v>31</v>
      </c>
      <c r="C18" s="15"/>
      <c r="D18" s="15"/>
      <c r="E18" s="16" t="s">
        <v>1</v>
      </c>
      <c r="F18" s="17">
        <v>92585.11</v>
      </c>
      <c r="G18" s="17">
        <v>106804534.3</v>
      </c>
      <c r="H18" s="17">
        <v>88253310.769999996</v>
      </c>
      <c r="I18" s="17">
        <f t="shared" si="0"/>
        <v>82.630677946788254</v>
      </c>
      <c r="J18" s="17">
        <v>330.1</v>
      </c>
      <c r="K18" s="17">
        <v>340091.51</v>
      </c>
      <c r="L18" s="17">
        <v>264034.33</v>
      </c>
      <c r="M18" s="17">
        <f t="shared" si="1"/>
        <v>77.636260311232107</v>
      </c>
      <c r="N18" s="17">
        <v>193.7</v>
      </c>
      <c r="O18" s="17">
        <v>209238.6</v>
      </c>
      <c r="P18" s="17">
        <v>211255.47</v>
      </c>
      <c r="Q18" s="17">
        <f t="shared" si="2"/>
        <v>100.96390914487097</v>
      </c>
      <c r="R18" s="17">
        <v>115.8</v>
      </c>
      <c r="S18" s="17">
        <v>141756.6</v>
      </c>
      <c r="T18" s="17">
        <v>97414.53</v>
      </c>
      <c r="U18" s="17">
        <f t="shared" si="5"/>
        <v>68.719572845285512</v>
      </c>
      <c r="V18" s="17">
        <v>2524.2600000000002</v>
      </c>
      <c r="W18" s="17">
        <v>2896229.81</v>
      </c>
      <c r="X18" s="17">
        <v>2211621.59</v>
      </c>
      <c r="Y18" s="17">
        <f t="shared" si="3"/>
        <v>76.362089167226685</v>
      </c>
      <c r="Z18" s="17">
        <v>95748.97</v>
      </c>
      <c r="AA18" s="17">
        <v>110391850.81999999</v>
      </c>
      <c r="AB18" s="2">
        <v>91037636.689999998</v>
      </c>
      <c r="AC18" s="2">
        <f t="shared" si="4"/>
        <v>82.467714793949682</v>
      </c>
    </row>
    <row r="19" spans="1:29" ht="20.100000000000001" customHeight="1" x14ac:dyDescent="0.25">
      <c r="A19" s="13" t="s">
        <v>1</v>
      </c>
      <c r="B19" s="14" t="s">
        <v>32</v>
      </c>
      <c r="C19" s="15"/>
      <c r="D19" s="15"/>
      <c r="E19" s="16" t="s">
        <v>1</v>
      </c>
      <c r="F19" s="17">
        <v>21079.22</v>
      </c>
      <c r="G19" s="17">
        <v>23917862.390000001</v>
      </c>
      <c r="H19" s="17">
        <v>19501161.079999998</v>
      </c>
      <c r="I19" s="17">
        <f t="shared" si="0"/>
        <v>81.533879416219847</v>
      </c>
      <c r="J19" s="17">
        <v>0</v>
      </c>
      <c r="K19" s="17">
        <v>0</v>
      </c>
      <c r="L19" s="17">
        <v>0</v>
      </c>
      <c r="M19" s="17">
        <v>0</v>
      </c>
      <c r="N19" s="17">
        <v>139</v>
      </c>
      <c r="O19" s="17">
        <v>156841.21</v>
      </c>
      <c r="P19" s="17">
        <v>123424.67</v>
      </c>
      <c r="Q19" s="17">
        <f t="shared" si="2"/>
        <v>78.694030733376778</v>
      </c>
      <c r="R19" s="17">
        <v>0</v>
      </c>
      <c r="S19" s="17">
        <v>0</v>
      </c>
      <c r="T19" s="17">
        <v>0</v>
      </c>
      <c r="U19" s="17">
        <v>0</v>
      </c>
      <c r="V19" s="17">
        <v>2273.6999999999998</v>
      </c>
      <c r="W19" s="17">
        <v>2066653.97</v>
      </c>
      <c r="X19" s="17">
        <v>1998248.13</v>
      </c>
      <c r="Y19" s="17">
        <f t="shared" si="3"/>
        <v>96.690019664975651</v>
      </c>
      <c r="Z19" s="17">
        <v>23491.919999999998</v>
      </c>
      <c r="AA19" s="17">
        <v>26141357.57</v>
      </c>
      <c r="AB19" s="2">
        <v>21622833.879999999</v>
      </c>
      <c r="AC19" s="2">
        <f t="shared" si="4"/>
        <v>82.715038123400717</v>
      </c>
    </row>
    <row r="20" spans="1:29" ht="20.100000000000001" customHeight="1" x14ac:dyDescent="0.25">
      <c r="A20" s="13" t="s">
        <v>1</v>
      </c>
      <c r="B20" s="14" t="s">
        <v>33</v>
      </c>
      <c r="C20" s="15"/>
      <c r="D20" s="15"/>
      <c r="E20" s="16" t="s">
        <v>1</v>
      </c>
      <c r="F20" s="17">
        <v>83416.7</v>
      </c>
      <c r="G20" s="17">
        <v>94911440.540000007</v>
      </c>
      <c r="H20" s="17">
        <v>80165396.319999993</v>
      </c>
      <c r="I20" s="17">
        <f t="shared" si="0"/>
        <v>84.463364862968902</v>
      </c>
      <c r="J20" s="17">
        <v>504.2</v>
      </c>
      <c r="K20" s="17">
        <v>690379.93</v>
      </c>
      <c r="L20" s="17">
        <v>465721.99</v>
      </c>
      <c r="M20" s="17">
        <f t="shared" si="1"/>
        <v>67.458796202259236</v>
      </c>
      <c r="N20" s="17">
        <v>255.1</v>
      </c>
      <c r="O20" s="17">
        <v>240601.1</v>
      </c>
      <c r="P20" s="17">
        <v>204005.75</v>
      </c>
      <c r="Q20" s="17">
        <f t="shared" si="2"/>
        <v>84.790032132022674</v>
      </c>
      <c r="R20" s="17">
        <v>2057</v>
      </c>
      <c r="S20" s="17">
        <v>1460869.03</v>
      </c>
      <c r="T20" s="17">
        <v>1375656.78</v>
      </c>
      <c r="U20" s="17">
        <f t="shared" si="5"/>
        <v>94.167016464165854</v>
      </c>
      <c r="V20" s="17">
        <v>1648.7</v>
      </c>
      <c r="W20" s="17">
        <v>1606449.65</v>
      </c>
      <c r="X20" s="17">
        <v>1709782.33</v>
      </c>
      <c r="Y20" s="17">
        <f t="shared" si="3"/>
        <v>106.43236344195414</v>
      </c>
      <c r="Z20" s="17">
        <v>87881.7</v>
      </c>
      <c r="AA20" s="17">
        <v>98909740.25</v>
      </c>
      <c r="AB20" s="2">
        <v>83920563.170000002</v>
      </c>
      <c r="AC20" s="2">
        <f t="shared" si="4"/>
        <v>84.845600603020486</v>
      </c>
    </row>
    <row r="21" spans="1:29" ht="20.100000000000001" customHeight="1" x14ac:dyDescent="0.25">
      <c r="A21" s="13" t="s">
        <v>1</v>
      </c>
      <c r="B21" s="14" t="s">
        <v>34</v>
      </c>
      <c r="C21" s="15"/>
      <c r="D21" s="15"/>
      <c r="E21" s="16" t="s">
        <v>1</v>
      </c>
      <c r="F21" s="17">
        <v>64752.05</v>
      </c>
      <c r="G21" s="17">
        <v>74846427.650000006</v>
      </c>
      <c r="H21" s="17">
        <v>55529272.030000001</v>
      </c>
      <c r="I21" s="17">
        <f t="shared" si="0"/>
        <v>74.190945077122862</v>
      </c>
      <c r="J21" s="17">
        <v>1052.3</v>
      </c>
      <c r="K21" s="17">
        <v>1394066.91</v>
      </c>
      <c r="L21" s="17">
        <v>439541.44</v>
      </c>
      <c r="M21" s="17">
        <f t="shared" si="1"/>
        <v>31.529436417079868</v>
      </c>
      <c r="N21" s="17">
        <v>325.10000000000002</v>
      </c>
      <c r="O21" s="17">
        <v>274212.53000000003</v>
      </c>
      <c r="P21" s="17">
        <v>218478.02</v>
      </c>
      <c r="Q21" s="17">
        <f t="shared" si="2"/>
        <v>79.674703413443567</v>
      </c>
      <c r="R21" s="17">
        <v>391.8</v>
      </c>
      <c r="S21" s="17">
        <v>359667.97</v>
      </c>
      <c r="T21" s="17">
        <v>315720.38</v>
      </c>
      <c r="U21" s="17">
        <f t="shared" si="5"/>
        <v>87.781066520880358</v>
      </c>
      <c r="V21" s="17">
        <v>750.2</v>
      </c>
      <c r="W21" s="17">
        <v>873641.73</v>
      </c>
      <c r="X21" s="17">
        <v>544617.84</v>
      </c>
      <c r="Y21" s="17">
        <f t="shared" si="3"/>
        <v>62.338807923014393</v>
      </c>
      <c r="Z21" s="17">
        <v>67271.45</v>
      </c>
      <c r="AA21" s="17">
        <v>77748016.790000007</v>
      </c>
      <c r="AB21" s="2">
        <v>57047629.710000001</v>
      </c>
      <c r="AC21" s="2">
        <f t="shared" si="4"/>
        <v>73.375028798596304</v>
      </c>
    </row>
    <row r="22" spans="1:29" ht="20.100000000000001" customHeight="1" x14ac:dyDescent="0.25">
      <c r="A22" s="13" t="s">
        <v>1</v>
      </c>
      <c r="B22" s="14" t="s">
        <v>35</v>
      </c>
      <c r="C22" s="15"/>
      <c r="D22" s="15"/>
      <c r="E22" s="16" t="s">
        <v>1</v>
      </c>
      <c r="F22" s="17">
        <v>91755.49</v>
      </c>
      <c r="G22" s="17">
        <v>107472469.73999999</v>
      </c>
      <c r="H22" s="17">
        <v>80136446.900000006</v>
      </c>
      <c r="I22" s="17">
        <f t="shared" si="0"/>
        <v>74.564627661268091</v>
      </c>
      <c r="J22" s="17">
        <v>382.2</v>
      </c>
      <c r="K22" s="17">
        <v>626145.99</v>
      </c>
      <c r="L22" s="17">
        <v>581490.79</v>
      </c>
      <c r="M22" s="17">
        <f t="shared" si="1"/>
        <v>92.868244672460492</v>
      </c>
      <c r="N22" s="17">
        <v>192.3</v>
      </c>
      <c r="O22" s="17">
        <v>185376.21</v>
      </c>
      <c r="P22" s="17">
        <v>183512.86</v>
      </c>
      <c r="Q22" s="17">
        <f t="shared" si="2"/>
        <v>98.994827869228743</v>
      </c>
      <c r="R22" s="17">
        <v>382.8</v>
      </c>
      <c r="S22" s="17">
        <v>192339.53</v>
      </c>
      <c r="T22" s="17">
        <v>163158.71</v>
      </c>
      <c r="U22" s="17">
        <f t="shared" si="5"/>
        <v>84.828485335281826</v>
      </c>
      <c r="V22" s="17">
        <v>1131.4000000000001</v>
      </c>
      <c r="W22" s="17">
        <v>1388111.73</v>
      </c>
      <c r="X22" s="17">
        <v>1256148.8400000001</v>
      </c>
      <c r="Y22" s="17">
        <f t="shared" si="3"/>
        <v>90.493352433524947</v>
      </c>
      <c r="Z22" s="17">
        <v>93844.19</v>
      </c>
      <c r="AA22" s="17">
        <v>109864443.2</v>
      </c>
      <c r="AB22" s="2">
        <v>82320758.099999994</v>
      </c>
      <c r="AC22" s="2">
        <f t="shared" si="4"/>
        <v>74.929390895051654</v>
      </c>
    </row>
    <row r="23" spans="1:29" ht="20.100000000000001" customHeight="1" x14ac:dyDescent="0.25">
      <c r="A23" s="13" t="s">
        <v>1</v>
      </c>
      <c r="B23" s="14" t="s">
        <v>36</v>
      </c>
      <c r="C23" s="15"/>
      <c r="D23" s="15"/>
      <c r="E23" s="16" t="s">
        <v>1</v>
      </c>
      <c r="F23" s="17">
        <v>36236.910000000003</v>
      </c>
      <c r="G23" s="17">
        <v>40143239.289999999</v>
      </c>
      <c r="H23" s="17">
        <v>38079273.859999999</v>
      </c>
      <c r="I23" s="17">
        <f t="shared" si="0"/>
        <v>94.858498052213363</v>
      </c>
      <c r="J23" s="17">
        <v>0</v>
      </c>
      <c r="K23" s="17">
        <v>0</v>
      </c>
      <c r="L23" s="17">
        <v>0</v>
      </c>
      <c r="M23" s="17">
        <v>0</v>
      </c>
      <c r="N23" s="17">
        <v>62.6</v>
      </c>
      <c r="O23" s="17">
        <v>38728.19</v>
      </c>
      <c r="P23" s="17">
        <v>38660.480000000003</v>
      </c>
      <c r="Q23" s="17">
        <f t="shared" si="2"/>
        <v>99.825166112849587</v>
      </c>
      <c r="R23" s="17">
        <v>0</v>
      </c>
      <c r="S23" s="17">
        <v>0</v>
      </c>
      <c r="T23" s="17">
        <v>0</v>
      </c>
      <c r="U23" s="17">
        <v>0</v>
      </c>
      <c r="V23" s="17">
        <v>660.4</v>
      </c>
      <c r="W23" s="17">
        <v>745868.95</v>
      </c>
      <c r="X23" s="17">
        <v>628080.84</v>
      </c>
      <c r="Y23" s="17">
        <f t="shared" si="3"/>
        <v>84.207934919398383</v>
      </c>
      <c r="Z23" s="17">
        <v>36959.910000000003</v>
      </c>
      <c r="AA23" s="17">
        <v>40927836.43</v>
      </c>
      <c r="AB23" s="2">
        <v>38746015.18</v>
      </c>
      <c r="AC23" s="2">
        <f t="shared" si="4"/>
        <v>94.669101911283221</v>
      </c>
    </row>
    <row r="24" spans="1:29" ht="20.100000000000001" customHeight="1" x14ac:dyDescent="0.25">
      <c r="A24" s="13" t="s">
        <v>1</v>
      </c>
      <c r="B24" s="14" t="s">
        <v>37</v>
      </c>
      <c r="C24" s="15"/>
      <c r="D24" s="15"/>
      <c r="E24" s="16" t="s">
        <v>1</v>
      </c>
      <c r="F24" s="17">
        <v>57661.07</v>
      </c>
      <c r="G24" s="17">
        <v>65752497.340000004</v>
      </c>
      <c r="H24" s="17">
        <v>56984115.340000004</v>
      </c>
      <c r="I24" s="17">
        <f t="shared" si="0"/>
        <v>86.664564305961605</v>
      </c>
      <c r="J24" s="17">
        <v>427.6</v>
      </c>
      <c r="K24" s="17">
        <v>515064.29</v>
      </c>
      <c r="L24" s="17">
        <v>481700.31</v>
      </c>
      <c r="M24" s="17">
        <f t="shared" si="1"/>
        <v>93.522365916689751</v>
      </c>
      <c r="N24" s="17">
        <v>262.7</v>
      </c>
      <c r="O24" s="17">
        <v>281614.13</v>
      </c>
      <c r="P24" s="17">
        <v>279244.32</v>
      </c>
      <c r="Q24" s="17">
        <f t="shared" si="2"/>
        <v>99.158490378305942</v>
      </c>
      <c r="R24" s="17">
        <v>209.1</v>
      </c>
      <c r="S24" s="17">
        <v>231702.65</v>
      </c>
      <c r="T24" s="17">
        <v>233034.1</v>
      </c>
      <c r="U24" s="17">
        <f t="shared" si="5"/>
        <v>100.57463736387996</v>
      </c>
      <c r="V24" s="17">
        <v>2276</v>
      </c>
      <c r="W24" s="17">
        <v>2559079.6800000002</v>
      </c>
      <c r="X24" s="17">
        <v>2393393.29</v>
      </c>
      <c r="Y24" s="17">
        <f t="shared" si="3"/>
        <v>93.525547825068102</v>
      </c>
      <c r="Z24" s="17">
        <v>60836.47</v>
      </c>
      <c r="AA24" s="17">
        <v>69339958.090000004</v>
      </c>
      <c r="AB24" s="2">
        <v>60371487.359999999</v>
      </c>
      <c r="AC24" s="2">
        <f t="shared" si="4"/>
        <v>87.065941519088682</v>
      </c>
    </row>
    <row r="25" spans="1:29" ht="20.100000000000001" customHeight="1" x14ac:dyDescent="0.25">
      <c r="A25" s="13" t="s">
        <v>1</v>
      </c>
      <c r="B25" s="14" t="s">
        <v>38</v>
      </c>
      <c r="C25" s="15"/>
      <c r="D25" s="15"/>
      <c r="E25" s="16" t="s">
        <v>1</v>
      </c>
      <c r="F25" s="17">
        <v>27230.716670000002</v>
      </c>
      <c r="G25" s="17">
        <v>30736386.57</v>
      </c>
      <c r="H25" s="17">
        <v>26708671.890000001</v>
      </c>
      <c r="I25" s="17">
        <f t="shared" si="0"/>
        <v>86.895939537892133</v>
      </c>
      <c r="J25" s="17">
        <v>358.5</v>
      </c>
      <c r="K25" s="17">
        <v>387977.5</v>
      </c>
      <c r="L25" s="17">
        <v>390555.76</v>
      </c>
      <c r="M25" s="17">
        <f t="shared" si="1"/>
        <v>100.6645385363842</v>
      </c>
      <c r="N25" s="17">
        <v>129.1</v>
      </c>
      <c r="O25" s="17">
        <v>139443.53</v>
      </c>
      <c r="P25" s="17">
        <v>138419.35</v>
      </c>
      <c r="Q25" s="17">
        <f t="shared" si="2"/>
        <v>99.265523470325235</v>
      </c>
      <c r="R25" s="17">
        <v>0</v>
      </c>
      <c r="S25" s="17">
        <v>0</v>
      </c>
      <c r="T25" s="17">
        <v>0</v>
      </c>
      <c r="U25" s="17">
        <v>0</v>
      </c>
      <c r="V25" s="17">
        <v>669.2</v>
      </c>
      <c r="W25" s="17">
        <v>831806.74</v>
      </c>
      <c r="X25" s="17">
        <v>855781.57</v>
      </c>
      <c r="Y25" s="17">
        <f t="shared" si="3"/>
        <v>102.88225964603268</v>
      </c>
      <c r="Z25" s="17">
        <v>28387.516670000001</v>
      </c>
      <c r="AA25" s="17">
        <v>32095614.34</v>
      </c>
      <c r="AB25" s="2">
        <v>28093428.57</v>
      </c>
      <c r="AC25" s="2">
        <f t="shared" si="4"/>
        <v>87.530427903315839</v>
      </c>
    </row>
    <row r="26" spans="1:29" ht="20.100000000000001" customHeight="1" x14ac:dyDescent="0.25">
      <c r="A26" s="13" t="s">
        <v>1</v>
      </c>
      <c r="B26" s="14" t="s">
        <v>39</v>
      </c>
      <c r="C26" s="15"/>
      <c r="D26" s="15"/>
      <c r="E26" s="16" t="s">
        <v>1</v>
      </c>
      <c r="F26" s="17">
        <v>100472.71</v>
      </c>
      <c r="G26" s="17">
        <v>118944455.01000001</v>
      </c>
      <c r="H26" s="17">
        <v>80014516.200000003</v>
      </c>
      <c r="I26" s="17">
        <f t="shared" si="0"/>
        <v>67.270488727930143</v>
      </c>
      <c r="J26" s="17">
        <v>561.69000000000005</v>
      </c>
      <c r="K26" s="17">
        <v>680604.58</v>
      </c>
      <c r="L26" s="17">
        <v>592721.29</v>
      </c>
      <c r="M26" s="17">
        <f t="shared" si="1"/>
        <v>87.087467145754445</v>
      </c>
      <c r="N26" s="17">
        <v>421.6</v>
      </c>
      <c r="O26" s="17">
        <v>462368.02</v>
      </c>
      <c r="P26" s="17">
        <v>454943.06</v>
      </c>
      <c r="Q26" s="17">
        <f t="shared" si="2"/>
        <v>98.394144992986313</v>
      </c>
      <c r="R26" s="17">
        <v>0</v>
      </c>
      <c r="S26" s="17">
        <v>0</v>
      </c>
      <c r="T26" s="17">
        <v>0</v>
      </c>
      <c r="U26" s="17">
        <v>0</v>
      </c>
      <c r="V26" s="17">
        <v>1545.09</v>
      </c>
      <c r="W26" s="17">
        <v>2721142.36</v>
      </c>
      <c r="X26" s="17">
        <v>2193844.5299999998</v>
      </c>
      <c r="Y26" s="17">
        <f t="shared" si="3"/>
        <v>80.622188763398611</v>
      </c>
      <c r="Z26" s="17">
        <v>103001.09</v>
      </c>
      <c r="AA26" s="17">
        <v>122808569.97</v>
      </c>
      <c r="AB26" s="2">
        <v>83256025.079999998</v>
      </c>
      <c r="AC26" s="2">
        <f t="shared" si="4"/>
        <v>67.793334862817801</v>
      </c>
    </row>
    <row r="27" spans="1:29" ht="20.100000000000001" customHeight="1" x14ac:dyDescent="0.25">
      <c r="A27" s="13" t="s">
        <v>1</v>
      </c>
      <c r="B27" s="14" t="s">
        <v>40</v>
      </c>
      <c r="C27" s="15"/>
      <c r="D27" s="15"/>
      <c r="E27" s="16" t="s">
        <v>1</v>
      </c>
      <c r="F27" s="17">
        <v>28288.58999</v>
      </c>
      <c r="G27" s="17">
        <v>33264298.460000001</v>
      </c>
      <c r="H27" s="17">
        <v>24371336.710000001</v>
      </c>
      <c r="I27" s="17">
        <f t="shared" si="0"/>
        <v>73.265746876659065</v>
      </c>
      <c r="J27" s="17">
        <v>138.4</v>
      </c>
      <c r="K27" s="17">
        <v>176554.81</v>
      </c>
      <c r="L27" s="17">
        <v>129847.61</v>
      </c>
      <c r="M27" s="17">
        <f t="shared" si="1"/>
        <v>73.545212390418598</v>
      </c>
      <c r="N27" s="17">
        <v>4849.5</v>
      </c>
      <c r="O27" s="17">
        <v>2054296.56</v>
      </c>
      <c r="P27" s="17">
        <v>2055536.83</v>
      </c>
      <c r="Q27" s="17">
        <f t="shared" si="2"/>
        <v>100.06037443785624</v>
      </c>
      <c r="R27" s="17">
        <v>34</v>
      </c>
      <c r="S27" s="17">
        <v>54757.4</v>
      </c>
      <c r="T27" s="17">
        <v>54755.48</v>
      </c>
      <c r="U27" s="17">
        <f t="shared" si="5"/>
        <v>99.996493624605989</v>
      </c>
      <c r="V27" s="17">
        <v>1205.4000000000001</v>
      </c>
      <c r="W27" s="17">
        <v>1464540</v>
      </c>
      <c r="X27" s="17">
        <v>1442868.23</v>
      </c>
      <c r="Y27" s="17">
        <f t="shared" si="3"/>
        <v>98.520233656984445</v>
      </c>
      <c r="Z27" s="17">
        <v>34515.889990000003</v>
      </c>
      <c r="AA27" s="17">
        <v>37014447.229999997</v>
      </c>
      <c r="AB27" s="2">
        <v>28054344.859999999</v>
      </c>
      <c r="AC27" s="2">
        <f t="shared" si="4"/>
        <v>75.792959126678824</v>
      </c>
    </row>
    <row r="28" spans="1:29" ht="20.100000000000001" customHeight="1" x14ac:dyDescent="0.25">
      <c r="A28" s="13" t="s">
        <v>1</v>
      </c>
      <c r="B28" s="14" t="s">
        <v>41</v>
      </c>
      <c r="C28" s="15"/>
      <c r="D28" s="15"/>
      <c r="E28" s="16" t="s">
        <v>1</v>
      </c>
      <c r="F28" s="17">
        <v>26836.330010000001</v>
      </c>
      <c r="G28" s="17">
        <v>31753654.859999999</v>
      </c>
      <c r="H28" s="17">
        <v>22786805.43</v>
      </c>
      <c r="I28" s="17">
        <f t="shared" si="0"/>
        <v>71.761205223353613</v>
      </c>
      <c r="J28" s="17">
        <v>29.9</v>
      </c>
      <c r="K28" s="17">
        <v>36365.65</v>
      </c>
      <c r="L28" s="17">
        <v>14824.42</v>
      </c>
      <c r="M28" s="17">
        <f t="shared" si="1"/>
        <v>40.76489764379297</v>
      </c>
      <c r="N28" s="17">
        <v>140.5</v>
      </c>
      <c r="O28" s="17">
        <v>119264.17</v>
      </c>
      <c r="P28" s="17">
        <v>93854.94</v>
      </c>
      <c r="Q28" s="17">
        <f t="shared" si="2"/>
        <v>78.695001189376498</v>
      </c>
      <c r="R28" s="17">
        <v>0</v>
      </c>
      <c r="S28" s="17">
        <v>7318.99</v>
      </c>
      <c r="T28" s="17">
        <v>7318.99</v>
      </c>
      <c r="U28" s="17">
        <f t="shared" si="5"/>
        <v>100</v>
      </c>
      <c r="V28" s="17">
        <v>1845.6</v>
      </c>
      <c r="W28" s="17">
        <v>2157918.96</v>
      </c>
      <c r="X28" s="17">
        <v>2079888.86</v>
      </c>
      <c r="Y28" s="17">
        <f t="shared" si="3"/>
        <v>96.384011566402847</v>
      </c>
      <c r="Z28" s="17">
        <v>28852.330010000001</v>
      </c>
      <c r="AA28" s="17">
        <v>34074522.630000003</v>
      </c>
      <c r="AB28" s="2">
        <v>24982692.640000001</v>
      </c>
      <c r="AC28" s="2">
        <f t="shared" si="4"/>
        <v>73.317806712293176</v>
      </c>
    </row>
    <row r="29" spans="1:29" ht="20.100000000000001" customHeight="1" x14ac:dyDescent="0.25">
      <c r="A29" s="13" t="s">
        <v>1</v>
      </c>
      <c r="B29" s="14" t="s">
        <v>42</v>
      </c>
      <c r="C29" s="15"/>
      <c r="D29" s="15"/>
      <c r="E29" s="16" t="s">
        <v>1</v>
      </c>
      <c r="F29" s="17">
        <v>465722.49200999999</v>
      </c>
      <c r="G29" s="17">
        <v>518214011.31</v>
      </c>
      <c r="H29" s="17">
        <v>460671604.58999997</v>
      </c>
      <c r="I29" s="17">
        <f t="shared" si="0"/>
        <v>88.896014877224601</v>
      </c>
      <c r="J29" s="17">
        <v>1790.2</v>
      </c>
      <c r="K29" s="17">
        <v>2461064.62</v>
      </c>
      <c r="L29" s="17">
        <v>1753406.9</v>
      </c>
      <c r="M29" s="17">
        <f t="shared" si="1"/>
        <v>71.245870008890705</v>
      </c>
      <c r="N29" s="17">
        <v>81.2</v>
      </c>
      <c r="O29" s="17">
        <v>72472.59</v>
      </c>
      <c r="P29" s="17">
        <v>72413.3</v>
      </c>
      <c r="Q29" s="17">
        <f t="shared" si="2"/>
        <v>99.918189759742276</v>
      </c>
      <c r="R29" s="17">
        <v>2289.6</v>
      </c>
      <c r="S29" s="17">
        <v>2287661.34</v>
      </c>
      <c r="T29" s="17">
        <v>1700548.61</v>
      </c>
      <c r="U29" s="17">
        <f t="shared" si="5"/>
        <v>74.335679860726245</v>
      </c>
      <c r="V29" s="17">
        <v>6539.7</v>
      </c>
      <c r="W29" s="17">
        <v>8946441.4800000004</v>
      </c>
      <c r="X29" s="17">
        <v>7128106.1399999997</v>
      </c>
      <c r="Y29" s="17">
        <f t="shared" si="3"/>
        <v>79.675322930743633</v>
      </c>
      <c r="Z29" s="17">
        <v>476423.19201</v>
      </c>
      <c r="AA29" s="17">
        <v>531981651.33999997</v>
      </c>
      <c r="AB29" s="2">
        <v>471326079.54000002</v>
      </c>
      <c r="AC29" s="2">
        <f t="shared" si="4"/>
        <v>88.598183481100222</v>
      </c>
    </row>
    <row r="30" spans="1:29" ht="20.100000000000001" customHeight="1" x14ac:dyDescent="0.25">
      <c r="A30" s="13" t="s">
        <v>1</v>
      </c>
      <c r="B30" s="14" t="s">
        <v>43</v>
      </c>
      <c r="C30" s="15"/>
      <c r="D30" s="15"/>
      <c r="E30" s="16" t="s">
        <v>1</v>
      </c>
      <c r="F30" s="17">
        <v>27345.98</v>
      </c>
      <c r="G30" s="17">
        <v>30350230.390000001</v>
      </c>
      <c r="H30" s="17">
        <v>27786578.030000001</v>
      </c>
      <c r="I30" s="17">
        <f t="shared" si="0"/>
        <v>91.553104121263303</v>
      </c>
      <c r="J30" s="17">
        <v>0</v>
      </c>
      <c r="K30" s="17">
        <v>124032.77</v>
      </c>
      <c r="L30" s="17">
        <v>124768.44</v>
      </c>
      <c r="M30" s="17">
        <f t="shared" si="1"/>
        <v>100.59312551029861</v>
      </c>
      <c r="N30" s="17">
        <v>190.6</v>
      </c>
      <c r="O30" s="17">
        <v>226661.26</v>
      </c>
      <c r="P30" s="17">
        <v>189984.43</v>
      </c>
      <c r="Q30" s="17">
        <f t="shared" si="2"/>
        <v>83.818659615674946</v>
      </c>
      <c r="R30" s="17">
        <v>120.6</v>
      </c>
      <c r="S30" s="17">
        <v>127852.7</v>
      </c>
      <c r="T30" s="17">
        <v>120773.41</v>
      </c>
      <c r="U30" s="17">
        <f t="shared" si="5"/>
        <v>94.462932734310655</v>
      </c>
      <c r="V30" s="17">
        <v>717</v>
      </c>
      <c r="W30" s="17">
        <v>1292412.6100000001</v>
      </c>
      <c r="X30" s="17">
        <v>1242561.56</v>
      </c>
      <c r="Y30" s="17">
        <f t="shared" si="3"/>
        <v>96.142791426338675</v>
      </c>
      <c r="Z30" s="17">
        <v>28374.18</v>
      </c>
      <c r="AA30" s="17">
        <v>32121189.73</v>
      </c>
      <c r="AB30" s="2">
        <v>29464665.870000001</v>
      </c>
      <c r="AC30" s="2">
        <f t="shared" si="4"/>
        <v>91.729684104698947</v>
      </c>
    </row>
    <row r="31" spans="1:29" ht="20.100000000000001" customHeight="1" x14ac:dyDescent="0.25">
      <c r="A31" s="13" t="s">
        <v>1</v>
      </c>
      <c r="B31" s="14" t="s">
        <v>44</v>
      </c>
      <c r="C31" s="15"/>
      <c r="D31" s="15"/>
      <c r="E31" s="16" t="s">
        <v>1</v>
      </c>
      <c r="F31" s="17">
        <v>23039.69</v>
      </c>
      <c r="G31" s="17">
        <v>25573170.129999999</v>
      </c>
      <c r="H31" s="17">
        <v>24315857.84</v>
      </c>
      <c r="I31" s="17">
        <f t="shared" si="0"/>
        <v>95.083471139446104</v>
      </c>
      <c r="J31" s="17">
        <v>48.9</v>
      </c>
      <c r="K31" s="17">
        <v>13898.79</v>
      </c>
      <c r="L31" s="17">
        <v>15888.31</v>
      </c>
      <c r="M31" s="17">
        <f t="shared" si="1"/>
        <v>114.31433959359052</v>
      </c>
      <c r="N31" s="17">
        <v>4891.5</v>
      </c>
      <c r="O31" s="17">
        <v>1465385.51</v>
      </c>
      <c r="P31" s="17">
        <v>1461411.03</v>
      </c>
      <c r="Q31" s="17">
        <f t="shared" si="2"/>
        <v>99.728775808626636</v>
      </c>
      <c r="R31" s="17">
        <v>0</v>
      </c>
      <c r="S31" s="17">
        <v>0</v>
      </c>
      <c r="T31" s="17">
        <v>0</v>
      </c>
      <c r="U31" s="17">
        <v>0</v>
      </c>
      <c r="V31" s="17">
        <v>219.9</v>
      </c>
      <c r="W31" s="17">
        <v>200615.98</v>
      </c>
      <c r="X31" s="17">
        <v>203348.06</v>
      </c>
      <c r="Y31" s="17">
        <f t="shared" si="3"/>
        <v>101.3618456515777</v>
      </c>
      <c r="Z31" s="17">
        <v>28199.99</v>
      </c>
      <c r="AA31" s="17">
        <v>27253070.41</v>
      </c>
      <c r="AB31" s="2">
        <v>25996505.239999998</v>
      </c>
      <c r="AC31" s="2">
        <f t="shared" si="4"/>
        <v>95.389271186343365</v>
      </c>
    </row>
    <row r="32" spans="1:29" ht="20.100000000000001" customHeight="1" x14ac:dyDescent="0.25">
      <c r="A32" s="13" t="s">
        <v>1</v>
      </c>
      <c r="B32" s="14" t="s">
        <v>45</v>
      </c>
      <c r="C32" s="15"/>
      <c r="D32" s="15"/>
      <c r="E32" s="16" t="s">
        <v>1</v>
      </c>
      <c r="F32" s="17">
        <v>37484.620000000003</v>
      </c>
      <c r="G32" s="17">
        <v>42041665.950000003</v>
      </c>
      <c r="H32" s="17">
        <v>34618408.549999997</v>
      </c>
      <c r="I32" s="17">
        <f t="shared" si="0"/>
        <v>82.343094089495736</v>
      </c>
      <c r="J32" s="17">
        <v>238.1</v>
      </c>
      <c r="K32" s="17">
        <v>325703.51</v>
      </c>
      <c r="L32" s="17">
        <v>0</v>
      </c>
      <c r="M32" s="17">
        <f t="shared" si="1"/>
        <v>0</v>
      </c>
      <c r="N32" s="17">
        <v>4957.7</v>
      </c>
      <c r="O32" s="17">
        <v>1522540.15</v>
      </c>
      <c r="P32" s="17">
        <v>1478635.92</v>
      </c>
      <c r="Q32" s="17">
        <f t="shared" si="2"/>
        <v>97.116382776506754</v>
      </c>
      <c r="R32" s="17">
        <v>220.5</v>
      </c>
      <c r="S32" s="17">
        <v>136647.99</v>
      </c>
      <c r="T32" s="17">
        <v>137135.39000000001</v>
      </c>
      <c r="U32" s="17">
        <f t="shared" si="5"/>
        <v>100.35668289010327</v>
      </c>
      <c r="V32" s="17">
        <v>1017.58</v>
      </c>
      <c r="W32" s="17">
        <v>1208867.94</v>
      </c>
      <c r="X32" s="17">
        <v>1150474.18</v>
      </c>
      <c r="Y32" s="17">
        <f t="shared" si="3"/>
        <v>95.169550116450282</v>
      </c>
      <c r="Z32" s="17">
        <v>43918.5</v>
      </c>
      <c r="AA32" s="17">
        <v>45235425.539999999</v>
      </c>
      <c r="AB32" s="2">
        <v>37384654.039999999</v>
      </c>
      <c r="AC32" s="2">
        <f t="shared" si="4"/>
        <v>82.644638784136447</v>
      </c>
    </row>
    <row r="33" spans="1:29" ht="20.100000000000001" customHeight="1" x14ac:dyDescent="0.25">
      <c r="A33" s="13" t="s">
        <v>1</v>
      </c>
      <c r="B33" s="14" t="s">
        <v>46</v>
      </c>
      <c r="C33" s="15"/>
      <c r="D33" s="15"/>
      <c r="E33" s="16" t="s">
        <v>1</v>
      </c>
      <c r="F33" s="17">
        <v>43744.67</v>
      </c>
      <c r="G33" s="17">
        <v>49473271.539999999</v>
      </c>
      <c r="H33" s="17">
        <v>40643471.310000002</v>
      </c>
      <c r="I33" s="17">
        <f t="shared" si="0"/>
        <v>82.15238257922573</v>
      </c>
      <c r="J33" s="17">
        <v>64.5</v>
      </c>
      <c r="K33" s="17">
        <v>236010.71</v>
      </c>
      <c r="L33" s="17">
        <v>236074.36</v>
      </c>
      <c r="M33" s="17">
        <f t="shared" si="1"/>
        <v>100.02696911508804</v>
      </c>
      <c r="N33" s="17">
        <v>61.3</v>
      </c>
      <c r="O33" s="17">
        <v>66198.91</v>
      </c>
      <c r="P33" s="17">
        <v>65416.72</v>
      </c>
      <c r="Q33" s="17">
        <f t="shared" si="2"/>
        <v>98.818424653819818</v>
      </c>
      <c r="R33" s="17">
        <v>696.9</v>
      </c>
      <c r="S33" s="17">
        <v>293766.37</v>
      </c>
      <c r="T33" s="17">
        <v>295900.59999999998</v>
      </c>
      <c r="U33" s="17">
        <f t="shared" si="5"/>
        <v>100.72650589650543</v>
      </c>
      <c r="V33" s="17">
        <v>602.79999999999995</v>
      </c>
      <c r="W33" s="17">
        <v>751200.12</v>
      </c>
      <c r="X33" s="17">
        <v>568059.51</v>
      </c>
      <c r="Y33" s="17">
        <f t="shared" si="3"/>
        <v>75.620263479191138</v>
      </c>
      <c r="Z33" s="17">
        <v>45170.17</v>
      </c>
      <c r="AA33" s="17">
        <v>50820447.649999999</v>
      </c>
      <c r="AB33" s="2">
        <v>41808922.5</v>
      </c>
      <c r="AC33" s="2">
        <f t="shared" si="4"/>
        <v>82.267914655017805</v>
      </c>
    </row>
    <row r="34" spans="1:29" ht="20.100000000000001" customHeight="1" x14ac:dyDescent="0.25">
      <c r="A34" s="13" t="s">
        <v>1</v>
      </c>
      <c r="B34" s="14" t="s">
        <v>47</v>
      </c>
      <c r="C34" s="15"/>
      <c r="D34" s="15"/>
      <c r="E34" s="16" t="s">
        <v>1</v>
      </c>
      <c r="F34" s="17">
        <v>22145.31</v>
      </c>
      <c r="G34" s="17">
        <v>23923589.710000001</v>
      </c>
      <c r="H34" s="17">
        <v>22105321.030000001</v>
      </c>
      <c r="I34" s="17">
        <f t="shared" si="0"/>
        <v>92.399682898591223</v>
      </c>
      <c r="J34" s="17">
        <v>551.5</v>
      </c>
      <c r="K34" s="17">
        <v>595756.74</v>
      </c>
      <c r="L34" s="17">
        <v>591812.03</v>
      </c>
      <c r="M34" s="17">
        <f t="shared" si="1"/>
        <v>99.337865653018042</v>
      </c>
      <c r="N34" s="17">
        <v>187.1</v>
      </c>
      <c r="O34" s="17">
        <v>219810.75</v>
      </c>
      <c r="P34" s="17">
        <v>219618.87</v>
      </c>
      <c r="Q34" s="17">
        <f t="shared" si="2"/>
        <v>99.912706726126913</v>
      </c>
      <c r="R34" s="17">
        <v>25.2</v>
      </c>
      <c r="S34" s="17">
        <v>9897.68</v>
      </c>
      <c r="T34" s="17">
        <v>8283.36</v>
      </c>
      <c r="U34" s="17">
        <f t="shared" si="5"/>
        <v>83.689915212453826</v>
      </c>
      <c r="V34" s="17">
        <v>679.58</v>
      </c>
      <c r="W34" s="17">
        <v>862582.26</v>
      </c>
      <c r="X34" s="17">
        <v>812570.97</v>
      </c>
      <c r="Y34" s="17">
        <f t="shared" si="3"/>
        <v>94.202142529571617</v>
      </c>
      <c r="Z34" s="17">
        <v>23588.69</v>
      </c>
      <c r="AA34" s="17">
        <v>25611637.140000001</v>
      </c>
      <c r="AB34" s="2">
        <v>23737606.260000002</v>
      </c>
      <c r="AC34" s="2">
        <f t="shared" si="4"/>
        <v>92.682893054606197</v>
      </c>
    </row>
    <row r="35" spans="1:29" ht="20.100000000000001" customHeight="1" x14ac:dyDescent="0.25">
      <c r="A35" s="13" t="s">
        <v>1</v>
      </c>
      <c r="B35" s="14" t="s">
        <v>48</v>
      </c>
      <c r="C35" s="15"/>
      <c r="D35" s="15"/>
      <c r="E35" s="16" t="s">
        <v>1</v>
      </c>
      <c r="F35" s="17">
        <v>136965.06667</v>
      </c>
      <c r="G35" s="17">
        <v>160414490.87</v>
      </c>
      <c r="H35" s="17">
        <v>126676502.8</v>
      </c>
      <c r="I35" s="17">
        <f t="shared" si="0"/>
        <v>78.968241655087581</v>
      </c>
      <c r="J35" s="17">
        <v>228.4</v>
      </c>
      <c r="K35" s="17">
        <v>428279.92</v>
      </c>
      <c r="L35" s="17">
        <v>394790.26</v>
      </c>
      <c r="M35" s="17">
        <f t="shared" si="1"/>
        <v>92.180427230863401</v>
      </c>
      <c r="N35" s="17">
        <v>183.9</v>
      </c>
      <c r="O35" s="17">
        <v>177815.74</v>
      </c>
      <c r="P35" s="17">
        <v>176966.33</v>
      </c>
      <c r="Q35" s="17">
        <f t="shared" si="2"/>
        <v>99.522308879967554</v>
      </c>
      <c r="R35" s="17">
        <v>63.4</v>
      </c>
      <c r="S35" s="17">
        <v>68561.97</v>
      </c>
      <c r="T35" s="17">
        <v>67661.81</v>
      </c>
      <c r="U35" s="17">
        <f t="shared" si="5"/>
        <v>98.687085566532005</v>
      </c>
      <c r="V35" s="17">
        <v>3527.98</v>
      </c>
      <c r="W35" s="17">
        <v>4269687.2300000004</v>
      </c>
      <c r="X35" s="17">
        <v>3908220.44</v>
      </c>
      <c r="Y35" s="17">
        <f t="shared" si="3"/>
        <v>91.534115486018862</v>
      </c>
      <c r="Z35" s="17">
        <v>140968.74666999999</v>
      </c>
      <c r="AA35" s="17">
        <v>165358835.72999999</v>
      </c>
      <c r="AB35" s="2">
        <v>131224141.64</v>
      </c>
      <c r="AC35" s="2">
        <f t="shared" si="4"/>
        <v>79.3571997895924</v>
      </c>
    </row>
    <row r="36" spans="1:29" ht="20.100000000000001" customHeight="1" x14ac:dyDescent="0.25">
      <c r="A36" s="13" t="s">
        <v>1</v>
      </c>
      <c r="B36" s="14" t="s">
        <v>49</v>
      </c>
      <c r="C36" s="15"/>
      <c r="D36" s="15"/>
      <c r="E36" s="16" t="s">
        <v>1</v>
      </c>
      <c r="F36" s="17">
        <v>154192.79500000001</v>
      </c>
      <c r="G36" s="17">
        <v>169088439.44999999</v>
      </c>
      <c r="H36" s="17">
        <v>161786389.38</v>
      </c>
      <c r="I36" s="17">
        <f t="shared" si="0"/>
        <v>95.681520218796962</v>
      </c>
      <c r="J36" s="17">
        <v>1008.7</v>
      </c>
      <c r="K36" s="17">
        <v>1202353.4099999999</v>
      </c>
      <c r="L36" s="17">
        <v>1008801.61</v>
      </c>
      <c r="M36" s="17">
        <f t="shared" si="1"/>
        <v>83.902253830676955</v>
      </c>
      <c r="N36" s="17">
        <v>157</v>
      </c>
      <c r="O36" s="17">
        <v>248857.97</v>
      </c>
      <c r="P36" s="17">
        <v>247931.84</v>
      </c>
      <c r="Q36" s="17">
        <f t="shared" si="2"/>
        <v>99.627847964845174</v>
      </c>
      <c r="R36" s="17">
        <v>854.7</v>
      </c>
      <c r="S36" s="17">
        <v>1065267.3</v>
      </c>
      <c r="T36" s="17">
        <v>1064913.82</v>
      </c>
      <c r="U36" s="17">
        <f t="shared" si="5"/>
        <v>99.9668177179568</v>
      </c>
      <c r="V36" s="17">
        <v>5132.8999999999996</v>
      </c>
      <c r="W36" s="17">
        <v>5244618.05</v>
      </c>
      <c r="X36" s="17">
        <v>4900539.8499999996</v>
      </c>
      <c r="Y36" s="17">
        <f t="shared" si="3"/>
        <v>93.439404038202539</v>
      </c>
      <c r="Z36" s="17">
        <v>161346.095</v>
      </c>
      <c r="AA36" s="17">
        <v>176849536.18000001</v>
      </c>
      <c r="AB36" s="2">
        <v>169008576.5</v>
      </c>
      <c r="AC36" s="2">
        <f t="shared" si="4"/>
        <v>95.566310294407913</v>
      </c>
    </row>
    <row r="37" spans="1:29" ht="20.100000000000001" customHeight="1" x14ac:dyDescent="0.25">
      <c r="A37" s="13" t="s">
        <v>1</v>
      </c>
      <c r="B37" s="14" t="s">
        <v>50</v>
      </c>
      <c r="C37" s="15"/>
      <c r="D37" s="15"/>
      <c r="E37" s="16" t="s">
        <v>1</v>
      </c>
      <c r="F37" s="17">
        <v>15411.28</v>
      </c>
      <c r="G37" s="17">
        <v>17132401.32</v>
      </c>
      <c r="H37" s="17">
        <v>15832353.9</v>
      </c>
      <c r="I37" s="17">
        <f t="shared" si="0"/>
        <v>92.411761808997824</v>
      </c>
      <c r="J37" s="17">
        <v>271.7</v>
      </c>
      <c r="K37" s="17">
        <v>302215.64</v>
      </c>
      <c r="L37" s="17">
        <v>303543.5</v>
      </c>
      <c r="M37" s="17">
        <f t="shared" si="1"/>
        <v>100.43937501050574</v>
      </c>
      <c r="N37" s="17">
        <v>99.9</v>
      </c>
      <c r="O37" s="17">
        <v>127559.37</v>
      </c>
      <c r="P37" s="17">
        <v>127819.21</v>
      </c>
      <c r="Q37" s="17">
        <f t="shared" si="2"/>
        <v>100.20370122555482</v>
      </c>
      <c r="R37" s="17">
        <v>41</v>
      </c>
      <c r="S37" s="17">
        <v>53931.839999999997</v>
      </c>
      <c r="T37" s="17">
        <v>53913.47</v>
      </c>
      <c r="U37" s="17">
        <f t="shared" si="5"/>
        <v>99.965938488284479</v>
      </c>
      <c r="V37" s="17">
        <v>1813</v>
      </c>
      <c r="W37" s="17">
        <v>1227817</v>
      </c>
      <c r="X37" s="17">
        <v>1372197.95</v>
      </c>
      <c r="Y37" s="17">
        <f t="shared" si="3"/>
        <v>111.75915873456712</v>
      </c>
      <c r="Z37" s="17">
        <v>17636.88</v>
      </c>
      <c r="AA37" s="17">
        <v>18843925.170000002</v>
      </c>
      <c r="AB37" s="2">
        <v>17689828.030000001</v>
      </c>
      <c r="AC37" s="2">
        <f t="shared" si="4"/>
        <v>93.87549499592923</v>
      </c>
    </row>
    <row r="38" spans="1:29" ht="20.100000000000001" customHeight="1" x14ac:dyDescent="0.25">
      <c r="A38" s="13" t="s">
        <v>1</v>
      </c>
      <c r="B38" s="14" t="s">
        <v>51</v>
      </c>
      <c r="C38" s="15"/>
      <c r="D38" s="15"/>
      <c r="E38" s="16" t="s">
        <v>1</v>
      </c>
      <c r="F38" s="17">
        <v>36504.9</v>
      </c>
      <c r="G38" s="17">
        <v>40434282.969999999</v>
      </c>
      <c r="H38" s="17">
        <v>33548380.219999999</v>
      </c>
      <c r="I38" s="17">
        <f t="shared" si="0"/>
        <v>82.970137605484538</v>
      </c>
      <c r="J38" s="17">
        <v>547.9</v>
      </c>
      <c r="K38" s="17">
        <v>780288.72</v>
      </c>
      <c r="L38" s="17">
        <v>49657.85</v>
      </c>
      <c r="M38" s="17">
        <f t="shared" si="1"/>
        <v>6.3640353534778766</v>
      </c>
      <c r="N38" s="17">
        <v>0</v>
      </c>
      <c r="O38" s="17">
        <v>0</v>
      </c>
      <c r="P38" s="17">
        <v>0</v>
      </c>
      <c r="Q38" s="17">
        <v>0</v>
      </c>
      <c r="R38" s="17">
        <v>68.599999999999994</v>
      </c>
      <c r="S38" s="17">
        <v>74860.06</v>
      </c>
      <c r="T38" s="17">
        <v>73945.61</v>
      </c>
      <c r="U38" s="17">
        <f t="shared" si="5"/>
        <v>98.778454091540937</v>
      </c>
      <c r="V38" s="17">
        <v>3662.5</v>
      </c>
      <c r="W38" s="17">
        <v>4224656.21</v>
      </c>
      <c r="X38" s="17">
        <v>3915252.88</v>
      </c>
      <c r="Y38" s="17">
        <f t="shared" si="3"/>
        <v>92.676248323647613</v>
      </c>
      <c r="Z38" s="17">
        <v>40783.9</v>
      </c>
      <c r="AA38" s="17">
        <v>45514087.960000001</v>
      </c>
      <c r="AB38" s="2">
        <v>37587236.560000002</v>
      </c>
      <c r="AC38" s="2">
        <f t="shared" si="4"/>
        <v>82.583741089206256</v>
      </c>
    </row>
    <row r="39" spans="1:29" ht="20.100000000000001" customHeight="1" x14ac:dyDescent="0.25">
      <c r="A39" s="13" t="s">
        <v>1</v>
      </c>
      <c r="B39" s="14" t="s">
        <v>52</v>
      </c>
      <c r="C39" s="15"/>
      <c r="D39" s="15"/>
      <c r="E39" s="16" t="s">
        <v>1</v>
      </c>
      <c r="F39" s="17">
        <v>12168.38</v>
      </c>
      <c r="G39" s="17">
        <v>14051847.08</v>
      </c>
      <c r="H39" s="17">
        <v>11501627.310000001</v>
      </c>
      <c r="I39" s="17">
        <f t="shared" si="0"/>
        <v>81.851355515889949</v>
      </c>
      <c r="J39" s="17">
        <v>43.3</v>
      </c>
      <c r="K39" s="17">
        <v>61561.09</v>
      </c>
      <c r="L39" s="17">
        <v>26770.52</v>
      </c>
      <c r="M39" s="17">
        <f t="shared" si="1"/>
        <v>43.486104615756481</v>
      </c>
      <c r="N39" s="17">
        <v>94.3</v>
      </c>
      <c r="O39" s="17">
        <v>108439.26</v>
      </c>
      <c r="P39" s="17">
        <v>109656.14</v>
      </c>
      <c r="Q39" s="17">
        <f t="shared" si="2"/>
        <v>101.12217659913946</v>
      </c>
      <c r="R39" s="17">
        <v>9.1</v>
      </c>
      <c r="S39" s="17">
        <v>3574.17</v>
      </c>
      <c r="T39" s="17">
        <v>2991.23</v>
      </c>
      <c r="U39" s="17">
        <f t="shared" si="5"/>
        <v>83.690199402938305</v>
      </c>
      <c r="V39" s="17">
        <v>960.47</v>
      </c>
      <c r="W39" s="17">
        <v>1097649.1200000001</v>
      </c>
      <c r="X39" s="17">
        <v>1001046.4</v>
      </c>
      <c r="Y39" s="17">
        <f t="shared" si="3"/>
        <v>91.199125636797291</v>
      </c>
      <c r="Z39" s="17">
        <v>13275.55</v>
      </c>
      <c r="AA39" s="17">
        <v>15323070.720000001</v>
      </c>
      <c r="AB39" s="2">
        <v>12642091.6</v>
      </c>
      <c r="AC39" s="2">
        <f t="shared" si="4"/>
        <v>82.50364323842264</v>
      </c>
    </row>
    <row r="40" spans="1:29" ht="20.100000000000001" customHeight="1" x14ac:dyDescent="0.25">
      <c r="A40" s="13" t="s">
        <v>1</v>
      </c>
      <c r="B40" s="14" t="s">
        <v>53</v>
      </c>
      <c r="C40" s="15"/>
      <c r="D40" s="15"/>
      <c r="E40" s="16" t="s">
        <v>1</v>
      </c>
      <c r="F40" s="17">
        <v>50711.35</v>
      </c>
      <c r="G40" s="17">
        <v>57212645.960000001</v>
      </c>
      <c r="H40" s="17">
        <v>48743929.469999999</v>
      </c>
      <c r="I40" s="17">
        <f t="shared" si="0"/>
        <v>85.197824103571662</v>
      </c>
      <c r="J40" s="17">
        <v>0</v>
      </c>
      <c r="K40" s="17">
        <v>5247335.6900000004</v>
      </c>
      <c r="L40" s="17">
        <v>118000.8</v>
      </c>
      <c r="M40" s="17">
        <f t="shared" si="1"/>
        <v>2.2487755114443608</v>
      </c>
      <c r="N40" s="17">
        <v>4746.2</v>
      </c>
      <c r="O40" s="17">
        <v>571826.46</v>
      </c>
      <c r="P40" s="17">
        <v>571559.5</v>
      </c>
      <c r="Q40" s="17">
        <f t="shared" si="2"/>
        <v>99.953314507341972</v>
      </c>
      <c r="R40" s="17">
        <v>196.4</v>
      </c>
      <c r="S40" s="17">
        <v>195472.86</v>
      </c>
      <c r="T40" s="17">
        <v>194512.38</v>
      </c>
      <c r="U40" s="17">
        <f t="shared" si="5"/>
        <v>99.508637669700036</v>
      </c>
      <c r="V40" s="17">
        <v>1779.96</v>
      </c>
      <c r="W40" s="17">
        <v>3173812.46</v>
      </c>
      <c r="X40" s="17">
        <v>2795396.55</v>
      </c>
      <c r="Y40" s="17">
        <f t="shared" si="3"/>
        <v>88.076929094922008</v>
      </c>
      <c r="Z40" s="17">
        <v>57433.91</v>
      </c>
      <c r="AA40" s="17">
        <v>66401093.43</v>
      </c>
      <c r="AB40" s="2">
        <v>52423398.700000003</v>
      </c>
      <c r="AC40" s="2">
        <f t="shared" si="4"/>
        <v>78.949601568330678</v>
      </c>
    </row>
    <row r="41" spans="1:29" ht="20.100000000000001" customHeight="1" x14ac:dyDescent="0.25">
      <c r="A41" s="13" t="s">
        <v>1</v>
      </c>
      <c r="B41" s="14" t="s">
        <v>54</v>
      </c>
      <c r="C41" s="15"/>
      <c r="D41" s="15"/>
      <c r="E41" s="16" t="s">
        <v>1</v>
      </c>
      <c r="F41" s="17">
        <v>33706.32</v>
      </c>
      <c r="G41" s="17">
        <v>39161967.18</v>
      </c>
      <c r="H41" s="17">
        <v>30335253.399999999</v>
      </c>
      <c r="I41" s="17">
        <f t="shared" si="0"/>
        <v>77.461005113890707</v>
      </c>
      <c r="J41" s="17">
        <v>0</v>
      </c>
      <c r="K41" s="17">
        <v>0</v>
      </c>
      <c r="L41" s="17">
        <v>0</v>
      </c>
      <c r="M41" s="17">
        <v>0</v>
      </c>
      <c r="N41" s="17">
        <v>207.9</v>
      </c>
      <c r="O41" s="17">
        <v>423190.28</v>
      </c>
      <c r="P41" s="17">
        <v>421407.59</v>
      </c>
      <c r="Q41" s="17">
        <f t="shared" si="2"/>
        <v>99.578749776578036</v>
      </c>
      <c r="R41" s="17">
        <v>521.20000000000005</v>
      </c>
      <c r="S41" s="17">
        <v>560550.87</v>
      </c>
      <c r="T41" s="17">
        <v>554486.93999999994</v>
      </c>
      <c r="U41" s="17">
        <f t="shared" si="5"/>
        <v>98.91821950075645</v>
      </c>
      <c r="V41" s="17">
        <v>969.06</v>
      </c>
      <c r="W41" s="17">
        <v>1190319.5</v>
      </c>
      <c r="X41" s="17">
        <v>1138587.6000000001</v>
      </c>
      <c r="Y41" s="17">
        <f t="shared" si="3"/>
        <v>95.653948372684823</v>
      </c>
      <c r="Z41" s="17">
        <v>35404.480000000003</v>
      </c>
      <c r="AA41" s="17">
        <v>41336027.829999998</v>
      </c>
      <c r="AB41" s="2">
        <v>32449735.530000001</v>
      </c>
      <c r="AC41" s="2">
        <f t="shared" si="4"/>
        <v>78.502307148267661</v>
      </c>
    </row>
    <row r="42" spans="1:29" x14ac:dyDescent="0.25">
      <c r="A42" s="18"/>
      <c r="B42" s="18"/>
      <c r="C42" s="18"/>
      <c r="D42" s="18"/>
      <c r="E42" s="18"/>
      <c r="F42" s="18"/>
      <c r="G42" s="20"/>
      <c r="H42" s="18"/>
      <c r="I42" s="18"/>
      <c r="J42" s="18"/>
      <c r="K42" s="20"/>
      <c r="L42" s="20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9" x14ac:dyDescent="0.25">
      <c r="A43" s="18"/>
      <c r="B43" s="18"/>
      <c r="C43" s="18"/>
      <c r="D43" s="18"/>
      <c r="E43" s="18"/>
      <c r="F43" s="18"/>
      <c r="G43" s="21"/>
      <c r="H43" s="18"/>
      <c r="I43" s="18"/>
      <c r="J43" s="18"/>
      <c r="K43" s="22"/>
      <c r="L43" s="22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9" x14ac:dyDescent="0.25">
      <c r="A44" s="18"/>
      <c r="B44" s="18"/>
      <c r="C44" s="18"/>
      <c r="D44" s="18"/>
      <c r="E44" s="18"/>
      <c r="F44" s="18"/>
      <c r="G44" s="23"/>
      <c r="H44" s="18"/>
      <c r="I44" s="18"/>
      <c r="J44" s="18"/>
      <c r="K44" s="22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9" x14ac:dyDescent="0.25">
      <c r="A45" s="18"/>
      <c r="B45" s="18"/>
      <c r="C45" s="18"/>
      <c r="D45" s="18"/>
      <c r="E45" s="18"/>
      <c r="F45" s="18"/>
      <c r="G45" s="24"/>
      <c r="H45" s="22"/>
      <c r="I45" s="18"/>
      <c r="J45" s="18"/>
      <c r="K45" s="22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9" x14ac:dyDescent="0.25">
      <c r="A46" s="18"/>
      <c r="B46" s="18"/>
      <c r="C46" s="18"/>
      <c r="D46" s="18"/>
      <c r="E46" s="18"/>
      <c r="F46" s="18"/>
      <c r="G46" s="22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9" x14ac:dyDescent="0.25">
      <c r="A47" s="18"/>
      <c r="B47" s="18"/>
      <c r="C47" s="18"/>
      <c r="D47" s="18"/>
      <c r="E47" s="18"/>
      <c r="F47" s="18"/>
      <c r="G47" s="18"/>
      <c r="H47" s="22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9" x14ac:dyDescent="0.25">
      <c r="A48" s="18"/>
      <c r="B48" s="18"/>
      <c r="C48" s="18"/>
      <c r="D48" s="18"/>
      <c r="E48" s="18"/>
      <c r="F48" s="18"/>
      <c r="G48" s="18"/>
      <c r="H48" s="22"/>
      <c r="I48" s="18"/>
      <c r="J48" s="18"/>
      <c r="K48" s="22"/>
      <c r="L48" s="22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x14ac:dyDescent="0.25">
      <c r="A49" s="18"/>
      <c r="B49" s="18"/>
      <c r="C49" s="18"/>
      <c r="D49" s="18"/>
      <c r="E49" s="18"/>
      <c r="F49" s="18"/>
      <c r="G49" s="22"/>
      <c r="H49" s="18"/>
      <c r="I49" s="18"/>
      <c r="J49" s="18"/>
      <c r="K49" s="18"/>
      <c r="L49" s="22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x14ac:dyDescent="0.25">
      <c r="A50" s="18"/>
      <c r="B50" s="18"/>
      <c r="C50" s="18"/>
      <c r="D50" s="18"/>
      <c r="E50" s="18"/>
      <c r="F50" s="18"/>
      <c r="G50" s="22"/>
      <c r="H50" s="22"/>
      <c r="I50" s="18"/>
      <c r="J50" s="18"/>
      <c r="K50" s="22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x14ac:dyDescent="0.25">
      <c r="A51" s="18"/>
      <c r="B51" s="18"/>
      <c r="C51" s="18"/>
      <c r="D51" s="18"/>
      <c r="E51" s="18"/>
      <c r="F51" s="18"/>
      <c r="G51" s="18"/>
      <c r="H51" s="22"/>
      <c r="I51" s="18"/>
      <c r="J51" s="18"/>
      <c r="K51" s="18"/>
      <c r="L51" s="22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22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22"/>
      <c r="L54" s="22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x14ac:dyDescent="0.25">
      <c r="L55" s="19"/>
    </row>
    <row r="58" spans="1:27" x14ac:dyDescent="0.25">
      <c r="K58" s="19"/>
      <c r="L58" s="19"/>
    </row>
  </sheetData>
  <mergeCells count="52"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A8:D8"/>
    <mergeCell ref="B9:D9"/>
    <mergeCell ref="B10:D10"/>
    <mergeCell ref="B11:D11"/>
    <mergeCell ref="B12:D12"/>
    <mergeCell ref="A5:AC5"/>
    <mergeCell ref="A6:A7"/>
    <mergeCell ref="B6:B7"/>
    <mergeCell ref="C6:C7"/>
    <mergeCell ref="D6:D7"/>
    <mergeCell ref="E6:E7"/>
    <mergeCell ref="F6:I6"/>
    <mergeCell ref="J6:M6"/>
    <mergeCell ref="N6:Q6"/>
    <mergeCell ref="R6:U6"/>
    <mergeCell ref="V6:Y6"/>
    <mergeCell ref="Z6:AC6"/>
    <mergeCell ref="A1:AC1"/>
    <mergeCell ref="A2:AC2"/>
    <mergeCell ref="A3:B3"/>
    <mergeCell ref="C3:AC3"/>
    <mergeCell ref="A4:B4"/>
    <mergeCell ref="C4:AC4"/>
  </mergeCells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propertyTypeForPeriod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2025-07-01T10:28:53Z</dcterms:created>
  <dcterms:modified xsi:type="dcterms:W3CDTF">2025-07-01T10:28:54Z</dcterms:modified>
</cp:coreProperties>
</file>