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435"/>
  </bookViews>
  <sheets>
    <sheet name="propertyTypeForPeriod" sheetId="1" r:id="rId1"/>
  </sheets>
  <calcPr calcId="152511"/>
  <fileRecoveryPr repairLoad="1"/>
</workbook>
</file>

<file path=xl/calcChain.xml><?xml version="1.0" encoding="utf-8"?>
<calcChain xmlns="http://schemas.openxmlformats.org/spreadsheetml/2006/main">
  <c r="AC9" i="1" l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8" i="1"/>
  <c r="U10" i="1"/>
  <c r="U12" i="1"/>
  <c r="U13" i="1"/>
  <c r="U15" i="1"/>
  <c r="U16" i="1"/>
  <c r="U17" i="1"/>
  <c r="U18" i="1"/>
  <c r="U20" i="1"/>
  <c r="U21" i="1"/>
  <c r="U22" i="1"/>
  <c r="U24" i="1"/>
  <c r="U27" i="1"/>
  <c r="U28" i="1"/>
  <c r="U29" i="1"/>
  <c r="U30" i="1"/>
  <c r="U32" i="1"/>
  <c r="U33" i="1"/>
  <c r="U34" i="1"/>
  <c r="U35" i="1"/>
  <c r="U36" i="1"/>
  <c r="U37" i="1"/>
  <c r="U38" i="1"/>
  <c r="U39" i="1"/>
  <c r="U40" i="1"/>
  <c r="U41" i="1"/>
  <c r="U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9" i="1"/>
  <c r="Q40" i="1"/>
  <c r="Q41" i="1"/>
  <c r="Q8" i="1"/>
  <c r="M9" i="1"/>
  <c r="M10" i="1"/>
  <c r="M12" i="1"/>
  <c r="M13" i="1"/>
  <c r="M14" i="1"/>
  <c r="M15" i="1"/>
  <c r="M16" i="1"/>
  <c r="M18" i="1"/>
  <c r="M20" i="1"/>
  <c r="M21" i="1"/>
  <c r="M22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8" i="1"/>
  <c r="AB12" i="1" l="1"/>
  <c r="AA12" i="1"/>
</calcChain>
</file>

<file path=xl/sharedStrings.xml><?xml version="1.0" encoding="utf-8"?>
<sst xmlns="http://schemas.openxmlformats.org/spreadsheetml/2006/main" count="143" uniqueCount="55">
  <si>
    <r>
      <rPr>
        <b/>
        <sz val="18"/>
        <rFont val="Times New Roman"/>
      </rPr>
      <t>Отчет по типам собственности за период</t>
    </r>
  </si>
  <si>
    <t/>
  </si>
  <si>
    <r>
      <rPr>
        <sz val="11"/>
        <rFont val="Times New Roman"/>
      </rPr>
      <t>Период:</t>
    </r>
  </si>
  <si>
    <r>
      <rPr>
        <sz val="11"/>
        <rFont val="Times New Roman"/>
      </rPr>
      <t>01.09.2014-31.01.2025</t>
    </r>
  </si>
  <si>
    <r>
      <rPr>
        <sz val="11"/>
        <rFont val="Times New Roman"/>
      </rPr>
      <t xml:space="preserve">Дата формирования: </t>
    </r>
  </si>
  <si>
    <r>
      <rPr>
        <sz val="11"/>
        <rFont val="Times New Roman"/>
      </rPr>
      <t>07.02.2025</t>
    </r>
  </si>
  <si>
    <r>
      <rPr>
        <sz val="11"/>
        <rFont val="Times New Roman"/>
      </rPr>
      <t>Способ формирования ФКР</t>
    </r>
  </si>
  <si>
    <r>
      <rPr>
        <sz val="11"/>
        <rFont val="Times New Roman"/>
      </rPr>
      <t>Муниципальный район</t>
    </r>
  </si>
  <si>
    <r>
      <rPr>
        <sz val="11"/>
        <rFont val="Times New Roman"/>
      </rPr>
      <t>Населенный пункт</t>
    </r>
  </si>
  <si>
    <r>
      <rPr>
        <sz val="11"/>
        <rFont val="Times New Roman"/>
      </rPr>
      <t>Адрес многоквартирного дома</t>
    </r>
  </si>
  <si>
    <r>
      <rPr>
        <sz val="11"/>
        <rFont val="Times New Roman"/>
      </rPr>
      <t>Код многоквартирного дома</t>
    </r>
  </si>
  <si>
    <r>
      <rPr>
        <sz val="11"/>
        <rFont val="Times New Roman"/>
      </rPr>
      <t>Физические лица</t>
    </r>
  </si>
  <si>
    <r>
      <rPr>
        <sz val="11"/>
        <rFont val="Times New Roman"/>
      </rPr>
      <t>Юридические лица</t>
    </r>
  </si>
  <si>
    <r>
      <rPr>
        <sz val="11"/>
        <rFont val="Times New Roman"/>
      </rPr>
      <t>Федеральная собственность</t>
    </r>
  </si>
  <si>
    <r>
      <rPr>
        <sz val="11"/>
        <rFont val="Times New Roman"/>
      </rPr>
      <t>Собственность субъекта РФ</t>
    </r>
  </si>
  <si>
    <r>
      <rPr>
        <sz val="11"/>
        <rFont val="Times New Roman"/>
      </rPr>
      <t>Муниципальная собственность</t>
    </r>
  </si>
  <si>
    <r>
      <rPr>
        <sz val="11"/>
        <rFont val="Times New Roman"/>
      </rPr>
      <t>Итого</t>
    </r>
  </si>
  <si>
    <r>
      <rPr>
        <sz val="11"/>
        <rFont val="Times New Roman"/>
      </rPr>
      <t>Площадь, на которую производятся начисление взноса на капитальный ремонт, кв. м</t>
    </r>
  </si>
  <si>
    <r>
      <rPr>
        <sz val="11"/>
        <rFont val="Times New Roman"/>
      </rPr>
      <t>Начислено, руб.</t>
    </r>
  </si>
  <si>
    <r>
      <rPr>
        <sz val="11"/>
        <rFont val="Times New Roman"/>
      </rPr>
      <t>Оплачено, руб.</t>
    </r>
  </si>
  <si>
    <r>
      <rPr>
        <sz val="11"/>
        <rFont val="Times New Roman"/>
      </rPr>
      <t>Собираемость, %</t>
    </r>
  </si>
  <si>
    <r>
      <rPr>
        <sz val="11"/>
        <rFont val="Times New Roman"/>
      </rPr>
      <t>Счет регионального оператора</t>
    </r>
  </si>
  <si>
    <r>
      <rPr>
        <sz val="11"/>
        <rFont val="Times New Roman"/>
      </rPr>
      <t>Азовский немецкий национальный район</t>
    </r>
  </si>
  <si>
    <r>
      <rPr>
        <sz val="11"/>
        <rFont val="Times New Roman"/>
      </rPr>
      <t>Большереченский район</t>
    </r>
  </si>
  <si>
    <r>
      <rPr>
        <sz val="11"/>
        <rFont val="Times New Roman"/>
      </rPr>
      <t>Большеуковский район</t>
    </r>
  </si>
  <si>
    <r>
      <rPr>
        <sz val="11"/>
        <rFont val="Times New Roman"/>
      </rPr>
      <t>городской округ Омск</t>
    </r>
  </si>
  <si>
    <r>
      <rPr>
        <sz val="11"/>
        <rFont val="Times New Roman"/>
      </rPr>
      <t>Горьковский район</t>
    </r>
  </si>
  <si>
    <r>
      <rPr>
        <sz val="11"/>
        <rFont val="Times New Roman"/>
      </rPr>
      <t>Знаменский район</t>
    </r>
  </si>
  <si>
    <r>
      <rPr>
        <sz val="11"/>
        <rFont val="Times New Roman"/>
      </rPr>
      <t>Исилькульский район</t>
    </r>
  </si>
  <si>
    <r>
      <rPr>
        <sz val="11"/>
        <rFont val="Times New Roman"/>
      </rPr>
      <t>Калачинский район</t>
    </r>
  </si>
  <si>
    <r>
      <rPr>
        <sz val="11"/>
        <rFont val="Times New Roman"/>
      </rPr>
      <t>Колосовский район</t>
    </r>
  </si>
  <si>
    <r>
      <rPr>
        <sz val="11"/>
        <rFont val="Times New Roman"/>
      </rPr>
      <t>Кормиловский район</t>
    </r>
  </si>
  <si>
    <r>
      <rPr>
        <sz val="11"/>
        <rFont val="Times New Roman"/>
      </rPr>
      <t>Крутинский район</t>
    </r>
  </si>
  <si>
    <r>
      <rPr>
        <sz val="11"/>
        <rFont val="Times New Roman"/>
      </rPr>
      <t>Любинский район</t>
    </r>
  </si>
  <si>
    <r>
      <rPr>
        <sz val="11"/>
        <rFont val="Times New Roman"/>
      </rPr>
      <t>Марьяновский район</t>
    </r>
  </si>
  <si>
    <r>
      <rPr>
        <sz val="11"/>
        <rFont val="Times New Roman"/>
      </rPr>
      <t>Москаленский район</t>
    </r>
  </si>
  <si>
    <r>
      <rPr>
        <sz val="11"/>
        <rFont val="Times New Roman"/>
      </rPr>
      <t>Муромцевский район</t>
    </r>
  </si>
  <si>
    <r>
      <rPr>
        <sz val="11"/>
        <rFont val="Times New Roman"/>
      </rPr>
      <t>Называевский район</t>
    </r>
  </si>
  <si>
    <r>
      <rPr>
        <sz val="11"/>
        <rFont val="Times New Roman"/>
      </rPr>
      <t>Нижнеомский район</t>
    </r>
  </si>
  <si>
    <r>
      <rPr>
        <sz val="11"/>
        <rFont val="Times New Roman"/>
      </rPr>
      <t>Нововаршавский район</t>
    </r>
  </si>
  <si>
    <r>
      <rPr>
        <sz val="11"/>
        <rFont val="Times New Roman"/>
      </rPr>
      <t>Одесский район</t>
    </r>
  </si>
  <si>
    <r>
      <rPr>
        <sz val="11"/>
        <rFont val="Times New Roman"/>
      </rPr>
      <t>Оконешниковский район</t>
    </r>
  </si>
  <si>
    <r>
      <rPr>
        <sz val="11"/>
        <rFont val="Times New Roman"/>
      </rPr>
      <t>Омский район</t>
    </r>
  </si>
  <si>
    <r>
      <rPr>
        <sz val="11"/>
        <rFont val="Times New Roman"/>
      </rPr>
      <t>Павлоградский район</t>
    </r>
  </si>
  <si>
    <r>
      <rPr>
        <sz val="11"/>
        <rFont val="Times New Roman"/>
      </rPr>
      <t>Полтавский район</t>
    </r>
  </si>
  <si>
    <r>
      <rPr>
        <sz val="11"/>
        <rFont val="Times New Roman"/>
      </rPr>
      <t>Русско-Полянский район</t>
    </r>
  </si>
  <si>
    <r>
      <rPr>
        <sz val="11"/>
        <rFont val="Times New Roman"/>
      </rPr>
      <t>Саргатский район</t>
    </r>
  </si>
  <si>
    <r>
      <rPr>
        <sz val="11"/>
        <rFont val="Times New Roman"/>
      </rPr>
      <t>Седельниковский район</t>
    </r>
  </si>
  <si>
    <r>
      <rPr>
        <sz val="11"/>
        <rFont val="Times New Roman"/>
      </rPr>
      <t>Таврический район</t>
    </r>
  </si>
  <si>
    <r>
      <rPr>
        <sz val="11"/>
        <rFont val="Times New Roman"/>
      </rPr>
      <t>Тарский район</t>
    </r>
  </si>
  <si>
    <r>
      <rPr>
        <sz val="11"/>
        <rFont val="Times New Roman"/>
      </rPr>
      <t>Тевризский район</t>
    </r>
  </si>
  <si>
    <r>
      <rPr>
        <sz val="11"/>
        <rFont val="Times New Roman"/>
      </rPr>
      <t>Тюкалинский район</t>
    </r>
  </si>
  <si>
    <r>
      <rPr>
        <sz val="11"/>
        <rFont val="Times New Roman"/>
      </rPr>
      <t>Усть-Ишимский район</t>
    </r>
  </si>
  <si>
    <r>
      <rPr>
        <sz val="11"/>
        <rFont val="Times New Roman"/>
      </rPr>
      <t>Черлакский район</t>
    </r>
  </si>
  <si>
    <r>
      <rPr>
        <sz val="11"/>
        <rFont val="Times New Roman"/>
      </rPr>
      <t>Шербакульский район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</si>
</sst>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6" formatCode="0.0"/>
  </numFmts>
  <fonts count="7" x14ac:knownFonts="1">
    <font>
      <sz val="11"/>
      <color theme="1"/>
      <name val="Calibri"/>
      <family val="2"/>
      <scheme val="minor"/>
    </font>
    <font>
      <b/>
      <sz val="17"/>
      <color rgb="FF000000"/>
      <name val="Times New Roman"/>
      <family val="2"/>
    </font>
    <font>
      <b/>
      <sz val="15"/>
      <color rgb="FF000000"/>
      <name val="Times New Roman"/>
      <family val="2"/>
    </font>
    <font>
      <sz val="10"/>
      <color rgb="FF000000"/>
      <name val="Times New Roman"/>
      <family val="2"/>
    </font>
    <font>
      <sz val="9"/>
      <color rgb="FF000000"/>
      <name val="Times New Roman"/>
      <family val="2"/>
    </font>
    <font>
      <b/>
      <sz val="18"/>
      <name val="Times New Roman"/>
    </font>
    <font>
      <sz val="11"/>
      <name val="Times New Roman"/>
    </font>
  </fonts>
  <fills count="15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10" borderId="2" xfId="0" applyNumberFormat="1" applyFont="1" applyFill="1" applyBorder="1" applyAlignment="1" applyProtection="1">
      <alignment horizontal="center" vertical="center" wrapText="1"/>
    </xf>
    <xf numFmtId="0" fontId="3" fillId="12" borderId="2" xfId="0" applyNumberFormat="1" applyFont="1" applyFill="1" applyBorder="1" applyAlignment="1" applyProtection="1">
      <alignment horizontal="left" vertical="center" wrapText="1"/>
    </xf>
    <xf numFmtId="164" fontId="3" fillId="14" borderId="2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/>
    <xf numFmtId="164" fontId="0" fillId="0" borderId="0" xfId="0" applyNumberFormat="1"/>
    <xf numFmtId="0" fontId="3" fillId="12" borderId="2" xfId="0" applyNumberFormat="1" applyFont="1" applyFill="1" applyBorder="1" applyAlignment="1" applyProtection="1">
      <alignment horizontal="left" vertical="center" wrapText="1"/>
    </xf>
    <xf numFmtId="0" fontId="3" fillId="13" borderId="2" xfId="0" applyNumberFormat="1" applyFont="1" applyFill="1" applyBorder="1" applyAlignment="1" applyProtection="1">
      <alignment horizontal="left" vertical="center" wrapText="1"/>
      <protection locked="0"/>
    </xf>
    <xf numFmtId="0" fontId="4" fillId="8" borderId="1" xfId="0" applyNumberFormat="1" applyFont="1" applyFill="1" applyBorder="1" applyAlignment="1" applyProtection="1">
      <alignment horizontal="left" vertical="center" wrapText="1"/>
    </xf>
    <xf numFmtId="0" fontId="4" fillId="9" borderId="1" xfId="0" applyNumberFormat="1" applyFont="1" applyFill="1" applyBorder="1" applyAlignment="1" applyProtection="1">
      <alignment horizontal="left" vertical="center" wrapText="1"/>
      <protection locked="0"/>
    </xf>
    <xf numFmtId="0" fontId="3" fillId="10" borderId="2" xfId="0" applyNumberFormat="1" applyFont="1" applyFill="1" applyBorder="1" applyAlignment="1" applyProtection="1">
      <alignment horizontal="center" vertical="center" wrapText="1"/>
    </xf>
    <xf numFmtId="0" fontId="3" fillId="11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" xfId="0" applyNumberFormat="1" applyFont="1" applyFill="1" applyBorder="1" applyAlignment="1" applyProtection="1">
      <alignment horizontal="left" vertical="center" wrapText="1"/>
    </xf>
    <xf numFmtId="0" fontId="3" fillId="7" borderId="1" xfId="0" applyNumberFormat="1" applyFont="1" applyFill="1" applyBorder="1" applyAlignment="1" applyProtection="1">
      <alignment horizontal="left" vertical="center" wrapText="1"/>
      <protection locked="0"/>
    </xf>
    <xf numFmtId="166" fontId="0" fillId="0" borderId="0" xfId="0" applyNumberFormat="1"/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164" fontId="3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3" fillId="0" borderId="2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C58"/>
  <sheetViews>
    <sheetView tabSelected="1" topLeftCell="A4" workbookViewId="0">
      <selection activeCell="AC8" sqref="AC8:AC41"/>
    </sheetView>
  </sheetViews>
  <sheetFormatPr defaultRowHeight="15" x14ac:dyDescent="0.25"/>
  <cols>
    <col min="1" max="1" width="3.42578125" customWidth="1"/>
    <col min="2" max="2" width="15.28515625" customWidth="1"/>
    <col min="3" max="3" width="5" customWidth="1"/>
    <col min="4" max="4" width="11.7109375" customWidth="1"/>
    <col min="5" max="5" width="9.5703125" customWidth="1"/>
    <col min="6" max="6" width="9.7109375" customWidth="1"/>
    <col min="7" max="7" width="19.28515625" customWidth="1"/>
    <col min="8" max="8" width="16.85546875" customWidth="1"/>
    <col min="9" max="9" width="8.7109375" customWidth="1"/>
    <col min="10" max="10" width="9.140625" customWidth="1"/>
    <col min="11" max="11" width="16.5703125" customWidth="1"/>
    <col min="12" max="12" width="14.42578125" customWidth="1"/>
    <col min="13" max="13" width="8.7109375" customWidth="1"/>
    <col min="14" max="14" width="10.140625" customWidth="1"/>
    <col min="15" max="16" width="12" customWidth="1"/>
    <col min="17" max="17" width="8.7109375" customWidth="1"/>
    <col min="18" max="18" width="11.7109375" customWidth="1"/>
    <col min="19" max="20" width="12" customWidth="1"/>
    <col min="21" max="21" width="8.7109375" customWidth="1"/>
    <col min="22" max="22" width="12.140625" customWidth="1"/>
    <col min="23" max="24" width="12" customWidth="1"/>
    <col min="25" max="25" width="8.7109375" customWidth="1"/>
    <col min="26" max="26" width="11.28515625" customWidth="1"/>
    <col min="27" max="27" width="13" customWidth="1"/>
    <col min="28" max="28" width="13.42578125" customWidth="1"/>
    <col min="29" max="29" width="8.7109375" customWidth="1"/>
  </cols>
  <sheetData>
    <row r="1" spans="1:29" ht="30" customHeight="1" x14ac:dyDescent="0.25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</row>
    <row r="2" spans="1:29" ht="9.9499999999999993" customHeight="1" x14ac:dyDescent="0.25">
      <c r="A2" s="14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</row>
    <row r="3" spans="1:29" ht="15" customHeight="1" x14ac:dyDescent="0.25">
      <c r="A3" s="16" t="s">
        <v>2</v>
      </c>
      <c r="B3" s="17"/>
      <c r="C3" s="16" t="s">
        <v>3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</row>
    <row r="4" spans="1:29" ht="15" customHeight="1" x14ac:dyDescent="0.25">
      <c r="A4" s="16" t="s">
        <v>4</v>
      </c>
      <c r="B4" s="17"/>
      <c r="C4" s="16" t="s">
        <v>5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</row>
    <row r="5" spans="1:29" ht="9.9499999999999993" customHeight="1" x14ac:dyDescent="0.25">
      <c r="A5" s="8" t="s">
        <v>1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ht="18" customHeight="1" x14ac:dyDescent="0.25">
      <c r="A6" s="10" t="s">
        <v>6</v>
      </c>
      <c r="B6" s="10" t="s">
        <v>7</v>
      </c>
      <c r="C6" s="10" t="s">
        <v>8</v>
      </c>
      <c r="D6" s="10" t="s">
        <v>9</v>
      </c>
      <c r="E6" s="10" t="s">
        <v>10</v>
      </c>
      <c r="F6" s="10" t="s">
        <v>11</v>
      </c>
      <c r="G6" s="11"/>
      <c r="H6" s="11"/>
      <c r="I6" s="11"/>
      <c r="J6" s="10" t="s">
        <v>12</v>
      </c>
      <c r="K6" s="11"/>
      <c r="L6" s="11"/>
      <c r="M6" s="11"/>
      <c r="N6" s="10" t="s">
        <v>13</v>
      </c>
      <c r="O6" s="11"/>
      <c r="P6" s="11"/>
      <c r="Q6" s="11"/>
      <c r="R6" s="10" t="s">
        <v>14</v>
      </c>
      <c r="S6" s="11"/>
      <c r="T6" s="11"/>
      <c r="U6" s="11"/>
      <c r="V6" s="10" t="s">
        <v>15</v>
      </c>
      <c r="W6" s="11"/>
      <c r="X6" s="11"/>
      <c r="Y6" s="11"/>
      <c r="Z6" s="10" t="s">
        <v>16</v>
      </c>
      <c r="AA6" s="11"/>
      <c r="AB6" s="11"/>
      <c r="AC6" s="11"/>
    </row>
    <row r="7" spans="1:29" ht="117.95" customHeight="1" x14ac:dyDescent="0.25">
      <c r="A7" s="11"/>
      <c r="B7" s="11"/>
      <c r="C7" s="11"/>
      <c r="D7" s="11"/>
      <c r="E7" s="11"/>
      <c r="F7" s="1" t="s">
        <v>17</v>
      </c>
      <c r="G7" s="1" t="s">
        <v>18</v>
      </c>
      <c r="H7" s="1" t="s">
        <v>19</v>
      </c>
      <c r="I7" s="1" t="s">
        <v>20</v>
      </c>
      <c r="J7" s="1" t="s">
        <v>17</v>
      </c>
      <c r="K7" s="1" t="s">
        <v>18</v>
      </c>
      <c r="L7" s="1" t="s">
        <v>19</v>
      </c>
      <c r="M7" s="1" t="s">
        <v>20</v>
      </c>
      <c r="N7" s="1" t="s">
        <v>17</v>
      </c>
      <c r="O7" s="1" t="s">
        <v>18</v>
      </c>
      <c r="P7" s="1" t="s">
        <v>19</v>
      </c>
      <c r="Q7" s="1" t="s">
        <v>20</v>
      </c>
      <c r="R7" s="1" t="s">
        <v>17</v>
      </c>
      <c r="S7" s="1" t="s">
        <v>18</v>
      </c>
      <c r="T7" s="1" t="s">
        <v>19</v>
      </c>
      <c r="U7" s="1" t="s">
        <v>20</v>
      </c>
      <c r="V7" s="1" t="s">
        <v>17</v>
      </c>
      <c r="W7" s="1" t="s">
        <v>18</v>
      </c>
      <c r="X7" s="1" t="s">
        <v>19</v>
      </c>
      <c r="Y7" s="1" t="s">
        <v>20</v>
      </c>
      <c r="Z7" s="1" t="s">
        <v>17</v>
      </c>
      <c r="AA7" s="1" t="s">
        <v>18</v>
      </c>
      <c r="AB7" s="1" t="s">
        <v>19</v>
      </c>
      <c r="AC7" s="1" t="s">
        <v>20</v>
      </c>
    </row>
    <row r="8" spans="1:29" s="23" customFormat="1" ht="20.100000000000001" customHeight="1" x14ac:dyDescent="0.25">
      <c r="A8" s="19" t="s">
        <v>21</v>
      </c>
      <c r="B8" s="20"/>
      <c r="C8" s="20"/>
      <c r="D8" s="20"/>
      <c r="E8" s="21" t="s">
        <v>1</v>
      </c>
      <c r="F8" s="22">
        <v>13825078.18114</v>
      </c>
      <c r="G8" s="22">
        <v>14230552310.629999</v>
      </c>
      <c r="H8" s="22">
        <v>12878821888.059999</v>
      </c>
      <c r="I8" s="22">
        <f>H8*100/G8</f>
        <v>90.50120899692503</v>
      </c>
      <c r="J8" s="22">
        <v>182141.57</v>
      </c>
      <c r="K8" s="22">
        <v>221251719</v>
      </c>
      <c r="L8" s="22">
        <v>172742481.41999999</v>
      </c>
      <c r="M8" s="22">
        <f>L8*100/K8</f>
        <v>78.075091213189623</v>
      </c>
      <c r="N8" s="22">
        <v>79480.399999999994</v>
      </c>
      <c r="O8" s="22">
        <v>63181085.43</v>
      </c>
      <c r="P8" s="22">
        <v>43034301.93</v>
      </c>
      <c r="Q8" s="22">
        <f>P8*100/O8</f>
        <v>68.112634718311142</v>
      </c>
      <c r="R8" s="22">
        <v>55145.78</v>
      </c>
      <c r="S8" s="22">
        <v>48384402.520000003</v>
      </c>
      <c r="T8" s="22">
        <v>43625786.509999998</v>
      </c>
      <c r="U8" s="22">
        <f>T8*100/S8</f>
        <v>90.164979286386767</v>
      </c>
      <c r="V8" s="22">
        <v>319794.40000000002</v>
      </c>
      <c r="W8" s="22">
        <v>373376338.89999998</v>
      </c>
      <c r="X8" s="22">
        <v>345734708.04000002</v>
      </c>
      <c r="Y8" s="22">
        <f>X8*100/W8</f>
        <v>92.5968445291861</v>
      </c>
      <c r="Z8" s="22">
        <v>14461640.33114</v>
      </c>
      <c r="AA8" s="22">
        <v>14936745856.48</v>
      </c>
      <c r="AB8" s="22">
        <v>13483959165.960001</v>
      </c>
      <c r="AC8" s="22">
        <f>AB8*100/AA8</f>
        <v>90.273740314797294</v>
      </c>
    </row>
    <row r="9" spans="1:29" ht="27" customHeight="1" x14ac:dyDescent="0.25">
      <c r="A9" s="1" t="s">
        <v>1</v>
      </c>
      <c r="B9" s="6" t="s">
        <v>22</v>
      </c>
      <c r="C9" s="7"/>
      <c r="D9" s="7"/>
      <c r="E9" s="2" t="s">
        <v>1</v>
      </c>
      <c r="F9" s="3">
        <v>30460.560000000001</v>
      </c>
      <c r="G9" s="3">
        <v>32250712.469999999</v>
      </c>
      <c r="H9" s="3">
        <v>28070931.59</v>
      </c>
      <c r="I9" s="22">
        <f t="shared" ref="I9:I41" si="0">H9*100/G9</f>
        <v>87.039725451373883</v>
      </c>
      <c r="J9" s="3">
        <v>0</v>
      </c>
      <c r="K9" s="3">
        <v>108952.02</v>
      </c>
      <c r="L9" s="3">
        <v>102972.49</v>
      </c>
      <c r="M9" s="22">
        <f t="shared" ref="M9:M41" si="1">L9*100/K9</f>
        <v>94.511776835344577</v>
      </c>
      <c r="N9" s="3">
        <v>201.8</v>
      </c>
      <c r="O9" s="3">
        <v>205491.99</v>
      </c>
      <c r="P9" s="3">
        <v>211281.61</v>
      </c>
      <c r="Q9" s="22">
        <f t="shared" ref="Q9:Q41" si="2">P9*100/O9</f>
        <v>102.81744315192043</v>
      </c>
      <c r="R9" s="3">
        <v>0</v>
      </c>
      <c r="S9" s="3">
        <v>0</v>
      </c>
      <c r="T9" s="3">
        <v>0</v>
      </c>
      <c r="U9" s="22">
        <v>0</v>
      </c>
      <c r="V9" s="3">
        <v>8170.4</v>
      </c>
      <c r="W9" s="3">
        <v>6777047.9800000004</v>
      </c>
      <c r="X9" s="3">
        <v>6756564.8799999999</v>
      </c>
      <c r="Y9" s="22">
        <f t="shared" ref="Y9:Y41" si="3">X9*100/W9</f>
        <v>99.69775778391346</v>
      </c>
      <c r="Z9" s="3">
        <v>38832.76</v>
      </c>
      <c r="AA9" s="3">
        <v>39342204.460000001</v>
      </c>
      <c r="AB9" s="3">
        <v>35141750.57</v>
      </c>
      <c r="AC9" s="22">
        <f t="shared" ref="AC9:AC41" si="4">AB9*100/AA9</f>
        <v>89.323287935553566</v>
      </c>
    </row>
    <row r="10" spans="1:29" ht="20.100000000000001" customHeight="1" x14ac:dyDescent="0.25">
      <c r="A10" s="1" t="s">
        <v>1</v>
      </c>
      <c r="B10" s="6" t="s">
        <v>23</v>
      </c>
      <c r="C10" s="7"/>
      <c r="D10" s="7"/>
      <c r="E10" s="2" t="s">
        <v>1</v>
      </c>
      <c r="F10" s="3">
        <v>88669.261010000002</v>
      </c>
      <c r="G10" s="3">
        <v>93671388.159999996</v>
      </c>
      <c r="H10" s="3">
        <v>74730732.159999996</v>
      </c>
      <c r="I10" s="22">
        <f t="shared" si="0"/>
        <v>79.779678328618886</v>
      </c>
      <c r="J10" s="3">
        <v>640.79999999999995</v>
      </c>
      <c r="K10" s="3">
        <v>718930.23</v>
      </c>
      <c r="L10" s="3">
        <v>540185.24</v>
      </c>
      <c r="M10" s="22">
        <f t="shared" si="1"/>
        <v>75.137366250407922</v>
      </c>
      <c r="N10" s="3">
        <v>125</v>
      </c>
      <c r="O10" s="3">
        <v>127047.78</v>
      </c>
      <c r="P10" s="3">
        <v>127030.56</v>
      </c>
      <c r="Q10" s="22">
        <f t="shared" si="2"/>
        <v>99.98644604415756</v>
      </c>
      <c r="R10" s="3">
        <v>766.6</v>
      </c>
      <c r="S10" s="3">
        <v>858771.38</v>
      </c>
      <c r="T10" s="3">
        <v>858671.98</v>
      </c>
      <c r="U10" s="22">
        <f t="shared" ref="U9:U41" si="5">T10*100/S10</f>
        <v>99.988425324560765</v>
      </c>
      <c r="V10" s="3">
        <v>2045.8</v>
      </c>
      <c r="W10" s="3">
        <v>2035552.47</v>
      </c>
      <c r="X10" s="3">
        <v>1963437.72</v>
      </c>
      <c r="Y10" s="22">
        <f t="shared" si="3"/>
        <v>96.457239444188829</v>
      </c>
      <c r="Z10" s="3">
        <v>92247.461009999999</v>
      </c>
      <c r="AA10" s="3">
        <v>97411690.019999996</v>
      </c>
      <c r="AB10" s="3">
        <v>78220057.659999996</v>
      </c>
      <c r="AC10" s="22">
        <f t="shared" si="4"/>
        <v>80.298429935811924</v>
      </c>
    </row>
    <row r="11" spans="1:29" ht="20.100000000000001" customHeight="1" x14ac:dyDescent="0.25">
      <c r="A11" s="1" t="s">
        <v>1</v>
      </c>
      <c r="B11" s="6" t="s">
        <v>24</v>
      </c>
      <c r="C11" s="7"/>
      <c r="D11" s="7"/>
      <c r="E11" s="2" t="s">
        <v>1</v>
      </c>
      <c r="F11" s="3">
        <v>11234.22</v>
      </c>
      <c r="G11" s="3">
        <v>12218063.18</v>
      </c>
      <c r="H11" s="3">
        <v>9782831.4399999995</v>
      </c>
      <c r="I11" s="22">
        <f t="shared" si="0"/>
        <v>80.068594308905844</v>
      </c>
      <c r="J11" s="3">
        <v>0</v>
      </c>
      <c r="K11" s="3">
        <v>0</v>
      </c>
      <c r="L11" s="3">
        <v>0</v>
      </c>
      <c r="M11" s="22">
        <v>0</v>
      </c>
      <c r="N11" s="3">
        <v>59.9</v>
      </c>
      <c r="O11" s="3">
        <v>60896.89</v>
      </c>
      <c r="P11" s="3">
        <v>60880.57</v>
      </c>
      <c r="Q11" s="22">
        <f t="shared" si="2"/>
        <v>99.97320060186982</v>
      </c>
      <c r="R11" s="3">
        <v>0</v>
      </c>
      <c r="S11" s="3">
        <v>0</v>
      </c>
      <c r="T11" s="3">
        <v>0</v>
      </c>
      <c r="U11" s="22">
        <v>0</v>
      </c>
      <c r="V11" s="3">
        <v>139.4</v>
      </c>
      <c r="W11" s="3">
        <v>141648.95000000001</v>
      </c>
      <c r="X11" s="3">
        <v>141648.95000000001</v>
      </c>
      <c r="Y11" s="22">
        <f t="shared" si="3"/>
        <v>100</v>
      </c>
      <c r="Z11" s="3">
        <v>11433.52</v>
      </c>
      <c r="AA11" s="3">
        <v>12420609.02</v>
      </c>
      <c r="AB11" s="3">
        <v>9985360.9600000009</v>
      </c>
      <c r="AC11" s="22">
        <f t="shared" si="4"/>
        <v>80.393489110890641</v>
      </c>
    </row>
    <row r="12" spans="1:29" s="23" customFormat="1" ht="20.100000000000001" customHeight="1" x14ac:dyDescent="0.25">
      <c r="A12" s="24" t="s">
        <v>1</v>
      </c>
      <c r="B12" s="19" t="s">
        <v>25</v>
      </c>
      <c r="C12" s="20"/>
      <c r="D12" s="20"/>
      <c r="E12" s="21" t="s">
        <v>1</v>
      </c>
      <c r="F12" s="22">
        <v>11573036.90411</v>
      </c>
      <c r="G12" s="22">
        <v>11839111564.290001</v>
      </c>
      <c r="H12" s="22">
        <v>10868130904.33</v>
      </c>
      <c r="I12" s="22">
        <f t="shared" si="0"/>
        <v>91.79853441968784</v>
      </c>
      <c r="J12" s="22">
        <v>171078.57</v>
      </c>
      <c r="K12" s="22">
        <v>202179912.41999999</v>
      </c>
      <c r="L12" s="22">
        <v>162598934.83000001</v>
      </c>
      <c r="M12" s="22">
        <f t="shared" si="1"/>
        <v>80.422893097422985</v>
      </c>
      <c r="N12" s="22">
        <v>53031.4</v>
      </c>
      <c r="O12" s="22">
        <v>53325965.770000003</v>
      </c>
      <c r="P12" s="22">
        <v>33488931.57</v>
      </c>
      <c r="Q12" s="22">
        <f t="shared" si="2"/>
        <v>62.800422057878833</v>
      </c>
      <c r="R12" s="22">
        <v>43388.3</v>
      </c>
      <c r="S12" s="22">
        <v>36871760.350000001</v>
      </c>
      <c r="T12" s="22">
        <v>34059186.07</v>
      </c>
      <c r="U12" s="22">
        <f t="shared" si="5"/>
        <v>92.372009762208165</v>
      </c>
      <c r="V12" s="22">
        <v>250219.62</v>
      </c>
      <c r="W12" s="22">
        <v>298967680.37</v>
      </c>
      <c r="X12" s="22">
        <v>277313964.26999998</v>
      </c>
      <c r="Y12" s="22">
        <f t="shared" si="3"/>
        <v>92.757171586841253</v>
      </c>
      <c r="Z12" s="22">
        <v>12090754.79411</v>
      </c>
      <c r="AA12" s="22">
        <f>G12+K12+O12+S12+W12</f>
        <v>12430456883.200003</v>
      </c>
      <c r="AB12" s="22">
        <f>H12+L12+P12+T12+X12</f>
        <v>11375591921.07</v>
      </c>
      <c r="AC12" s="22">
        <f t="shared" si="4"/>
        <v>91.51386813822046</v>
      </c>
    </row>
    <row r="13" spans="1:29" ht="20.100000000000001" customHeight="1" x14ac:dyDescent="0.25">
      <c r="A13" s="1" t="s">
        <v>1</v>
      </c>
      <c r="B13" s="6" t="s">
        <v>26</v>
      </c>
      <c r="C13" s="7"/>
      <c r="D13" s="7"/>
      <c r="E13" s="2" t="s">
        <v>1</v>
      </c>
      <c r="F13" s="3">
        <v>29662.21</v>
      </c>
      <c r="G13" s="3">
        <v>30774503.34</v>
      </c>
      <c r="H13" s="3">
        <v>22516384.879999999</v>
      </c>
      <c r="I13" s="22">
        <f t="shared" si="0"/>
        <v>73.165713289460996</v>
      </c>
      <c r="J13" s="3">
        <v>54.8</v>
      </c>
      <c r="K13" s="3">
        <v>74064.03</v>
      </c>
      <c r="L13" s="3">
        <v>19677.7</v>
      </c>
      <c r="M13" s="22">
        <f t="shared" si="1"/>
        <v>26.568497555426028</v>
      </c>
      <c r="N13" s="3">
        <v>235.3</v>
      </c>
      <c r="O13" s="3">
        <v>217759.74</v>
      </c>
      <c r="P13" s="3">
        <v>217963.65</v>
      </c>
      <c r="Q13" s="22">
        <f t="shared" si="2"/>
        <v>100.09363989872509</v>
      </c>
      <c r="R13" s="3">
        <v>363.5</v>
      </c>
      <c r="S13" s="3">
        <v>1440121.6</v>
      </c>
      <c r="T13" s="3">
        <v>941429.16</v>
      </c>
      <c r="U13" s="22">
        <f t="shared" si="5"/>
        <v>65.371504739599757</v>
      </c>
      <c r="V13" s="3">
        <v>3432.36</v>
      </c>
      <c r="W13" s="3">
        <v>3452117.54</v>
      </c>
      <c r="X13" s="3">
        <v>3090369.09</v>
      </c>
      <c r="Y13" s="22">
        <f t="shared" si="3"/>
        <v>89.520969497463867</v>
      </c>
      <c r="Z13" s="3">
        <v>33748.17</v>
      </c>
      <c r="AA13" s="3">
        <v>35958566.25</v>
      </c>
      <c r="AB13" s="3">
        <v>26785824.48</v>
      </c>
      <c r="AC13" s="22">
        <f t="shared" si="4"/>
        <v>74.490802257723502</v>
      </c>
    </row>
    <row r="14" spans="1:29" ht="20.100000000000001" customHeight="1" x14ac:dyDescent="0.25">
      <c r="A14" s="1" t="s">
        <v>1</v>
      </c>
      <c r="B14" s="6" t="s">
        <v>27</v>
      </c>
      <c r="C14" s="7"/>
      <c r="D14" s="7"/>
      <c r="E14" s="2" t="s">
        <v>1</v>
      </c>
      <c r="F14" s="3">
        <v>24512.730009999999</v>
      </c>
      <c r="G14" s="3">
        <v>25877489.219999999</v>
      </c>
      <c r="H14" s="3">
        <v>23340748.66</v>
      </c>
      <c r="I14" s="22">
        <f t="shared" si="0"/>
        <v>90.197114803396687</v>
      </c>
      <c r="J14" s="3">
        <v>198.2</v>
      </c>
      <c r="K14" s="3">
        <v>204393.95</v>
      </c>
      <c r="L14" s="3">
        <v>133193.32999999999</v>
      </c>
      <c r="M14" s="22">
        <f t="shared" si="1"/>
        <v>65.165006107078995</v>
      </c>
      <c r="N14" s="3">
        <v>124</v>
      </c>
      <c r="O14" s="3">
        <v>103008.04</v>
      </c>
      <c r="P14" s="3">
        <v>103413.27</v>
      </c>
      <c r="Q14" s="22">
        <f t="shared" si="2"/>
        <v>100.39339647662455</v>
      </c>
      <c r="R14" s="3">
        <v>0</v>
      </c>
      <c r="S14" s="3">
        <v>0</v>
      </c>
      <c r="T14" s="3">
        <v>0</v>
      </c>
      <c r="U14" s="22">
        <v>0</v>
      </c>
      <c r="V14" s="3">
        <v>448</v>
      </c>
      <c r="W14" s="3">
        <v>559454.93999999994</v>
      </c>
      <c r="X14" s="3">
        <v>341722.99</v>
      </c>
      <c r="Y14" s="22">
        <f t="shared" si="3"/>
        <v>61.081414349473796</v>
      </c>
      <c r="Z14" s="3">
        <v>25282.93001</v>
      </c>
      <c r="AA14" s="3">
        <v>26744346.149999999</v>
      </c>
      <c r="AB14" s="3">
        <v>23919078.25</v>
      </c>
      <c r="AC14" s="22">
        <f t="shared" si="4"/>
        <v>89.43601804974395</v>
      </c>
    </row>
    <row r="15" spans="1:29" ht="20.100000000000001" customHeight="1" x14ac:dyDescent="0.25">
      <c r="A15" s="1" t="s">
        <v>1</v>
      </c>
      <c r="B15" s="6" t="s">
        <v>28</v>
      </c>
      <c r="C15" s="7"/>
      <c r="D15" s="7"/>
      <c r="E15" s="2" t="s">
        <v>1</v>
      </c>
      <c r="F15" s="3">
        <v>107662.81</v>
      </c>
      <c r="G15" s="3">
        <v>116440253.76000001</v>
      </c>
      <c r="H15" s="3">
        <v>99089071.090000004</v>
      </c>
      <c r="I15" s="22">
        <f t="shared" si="0"/>
        <v>85.098638907329018</v>
      </c>
      <c r="J15" s="3">
        <v>1332.61</v>
      </c>
      <c r="K15" s="3">
        <v>1736350.71</v>
      </c>
      <c r="L15" s="3">
        <v>1152395.71</v>
      </c>
      <c r="M15" s="22">
        <f t="shared" si="1"/>
        <v>66.368833402325734</v>
      </c>
      <c r="N15" s="3">
        <v>2519.1999999999998</v>
      </c>
      <c r="O15" s="3">
        <v>776175.42</v>
      </c>
      <c r="P15" s="3">
        <v>649013.52</v>
      </c>
      <c r="Q15" s="22">
        <f t="shared" si="2"/>
        <v>83.616860734909636</v>
      </c>
      <c r="R15" s="3">
        <v>307.3</v>
      </c>
      <c r="S15" s="3">
        <v>259098.38</v>
      </c>
      <c r="T15" s="3">
        <v>259459.6</v>
      </c>
      <c r="U15" s="22">
        <f t="shared" si="5"/>
        <v>100.1394142255926</v>
      </c>
      <c r="V15" s="3">
        <v>6318.2</v>
      </c>
      <c r="W15" s="3">
        <v>6976697.79</v>
      </c>
      <c r="X15" s="3">
        <v>6352148.6900000004</v>
      </c>
      <c r="Y15" s="22">
        <f t="shared" si="3"/>
        <v>91.048070035437206</v>
      </c>
      <c r="Z15" s="3">
        <v>118140.12</v>
      </c>
      <c r="AA15" s="3">
        <v>126188576.06</v>
      </c>
      <c r="AB15" s="3">
        <v>107502088.61</v>
      </c>
      <c r="AC15" s="22">
        <f t="shared" si="4"/>
        <v>85.191617154697923</v>
      </c>
    </row>
    <row r="16" spans="1:29" ht="20.100000000000001" customHeight="1" x14ac:dyDescent="0.25">
      <c r="A16" s="1" t="s">
        <v>1</v>
      </c>
      <c r="B16" s="6" t="s">
        <v>29</v>
      </c>
      <c r="C16" s="7"/>
      <c r="D16" s="7"/>
      <c r="E16" s="2" t="s">
        <v>1</v>
      </c>
      <c r="F16" s="3">
        <v>244048.739</v>
      </c>
      <c r="G16" s="3">
        <v>254647108.02000001</v>
      </c>
      <c r="H16" s="3">
        <v>230700004.81</v>
      </c>
      <c r="I16" s="22">
        <f t="shared" si="0"/>
        <v>90.595964982206198</v>
      </c>
      <c r="J16" s="3">
        <v>931</v>
      </c>
      <c r="K16" s="3">
        <v>1412022.46</v>
      </c>
      <c r="L16" s="3">
        <v>1044041.62</v>
      </c>
      <c r="M16" s="22">
        <f t="shared" si="1"/>
        <v>73.939448526902325</v>
      </c>
      <c r="N16" s="3">
        <v>267.7</v>
      </c>
      <c r="O16" s="3">
        <v>279577.17</v>
      </c>
      <c r="P16" s="3">
        <v>279561.11</v>
      </c>
      <c r="Q16" s="22">
        <f t="shared" si="2"/>
        <v>99.994255611071537</v>
      </c>
      <c r="R16" s="3">
        <v>2776.28</v>
      </c>
      <c r="S16" s="3">
        <v>2119860.35</v>
      </c>
      <c r="T16" s="3">
        <v>1644210.76</v>
      </c>
      <c r="U16" s="22">
        <f t="shared" si="5"/>
        <v>77.562220549103614</v>
      </c>
      <c r="V16" s="3">
        <v>2959.68</v>
      </c>
      <c r="W16" s="3">
        <v>3697054.59</v>
      </c>
      <c r="X16" s="3">
        <v>3668849.09</v>
      </c>
      <c r="Y16" s="22">
        <f t="shared" si="3"/>
        <v>99.237081863051429</v>
      </c>
      <c r="Z16" s="3">
        <v>250983.399</v>
      </c>
      <c r="AA16" s="3">
        <v>262155622.59</v>
      </c>
      <c r="AB16" s="3">
        <v>237336667.38999999</v>
      </c>
      <c r="AC16" s="22">
        <f t="shared" si="4"/>
        <v>90.532739693012132</v>
      </c>
    </row>
    <row r="17" spans="1:29" ht="20.100000000000001" customHeight="1" x14ac:dyDescent="0.25">
      <c r="A17" s="1" t="s">
        <v>1</v>
      </c>
      <c r="B17" s="6" t="s">
        <v>30</v>
      </c>
      <c r="C17" s="7"/>
      <c r="D17" s="7"/>
      <c r="E17" s="2" t="s">
        <v>1</v>
      </c>
      <c r="F17" s="3">
        <v>20615.07</v>
      </c>
      <c r="G17" s="3">
        <v>21809952.809999999</v>
      </c>
      <c r="H17" s="3">
        <v>20055409.510000002</v>
      </c>
      <c r="I17" s="22">
        <f t="shared" si="0"/>
        <v>91.955309049565997</v>
      </c>
      <c r="J17" s="3">
        <v>0</v>
      </c>
      <c r="K17" s="3">
        <v>0</v>
      </c>
      <c r="L17" s="3">
        <v>0</v>
      </c>
      <c r="M17" s="22">
        <v>0</v>
      </c>
      <c r="N17" s="3">
        <v>199.2</v>
      </c>
      <c r="O17" s="3">
        <v>203669.09</v>
      </c>
      <c r="P17" s="3">
        <v>190821.6</v>
      </c>
      <c r="Q17" s="22">
        <f t="shared" si="2"/>
        <v>93.691978493152789</v>
      </c>
      <c r="R17" s="3">
        <v>41</v>
      </c>
      <c r="S17" s="3">
        <v>37265.919999999998</v>
      </c>
      <c r="T17" s="3">
        <v>37264.080000000002</v>
      </c>
      <c r="U17" s="22">
        <f t="shared" si="5"/>
        <v>99.995062512880409</v>
      </c>
      <c r="V17" s="3">
        <v>1676.4</v>
      </c>
      <c r="W17" s="3">
        <v>1619785.96</v>
      </c>
      <c r="X17" s="3">
        <v>1452723.71</v>
      </c>
      <c r="Y17" s="22">
        <f t="shared" si="3"/>
        <v>89.686152730944769</v>
      </c>
      <c r="Z17" s="3">
        <v>22531.67</v>
      </c>
      <c r="AA17" s="3">
        <v>23670673.780000001</v>
      </c>
      <c r="AB17" s="3">
        <v>21736218.899999999</v>
      </c>
      <c r="AC17" s="22">
        <f t="shared" si="4"/>
        <v>91.827630687747998</v>
      </c>
    </row>
    <row r="18" spans="1:29" ht="20.100000000000001" customHeight="1" x14ac:dyDescent="0.25">
      <c r="A18" s="1" t="s">
        <v>1</v>
      </c>
      <c r="B18" s="6" t="s">
        <v>31</v>
      </c>
      <c r="C18" s="7"/>
      <c r="D18" s="7"/>
      <c r="E18" s="2" t="s">
        <v>1</v>
      </c>
      <c r="F18" s="3">
        <v>92871.9</v>
      </c>
      <c r="G18" s="3">
        <v>100683748.34999999</v>
      </c>
      <c r="H18" s="3">
        <v>82111399.659999996</v>
      </c>
      <c r="I18" s="22">
        <f t="shared" si="0"/>
        <v>81.553777055023602</v>
      </c>
      <c r="J18" s="3">
        <v>237</v>
      </c>
      <c r="K18" s="3">
        <v>316955.26</v>
      </c>
      <c r="L18" s="3">
        <v>244462.65</v>
      </c>
      <c r="M18" s="22">
        <f t="shared" si="1"/>
        <v>77.128440777414454</v>
      </c>
      <c r="N18" s="3">
        <v>193.7</v>
      </c>
      <c r="O18" s="3">
        <v>196880.55</v>
      </c>
      <c r="P18" s="3">
        <v>197051.97</v>
      </c>
      <c r="Q18" s="22">
        <f t="shared" si="2"/>
        <v>100.08706802170148</v>
      </c>
      <c r="R18" s="3">
        <v>115.8</v>
      </c>
      <c r="S18" s="3">
        <v>136017.99</v>
      </c>
      <c r="T18" s="3">
        <v>92016.2</v>
      </c>
      <c r="U18" s="22">
        <f t="shared" si="5"/>
        <v>67.650021883134727</v>
      </c>
      <c r="V18" s="3">
        <v>2299.3000000000002</v>
      </c>
      <c r="W18" s="3">
        <v>2431821.9</v>
      </c>
      <c r="X18" s="3">
        <v>2076070.63</v>
      </c>
      <c r="Y18" s="22">
        <f t="shared" si="3"/>
        <v>85.370998180417743</v>
      </c>
      <c r="Z18" s="3">
        <v>95717.7</v>
      </c>
      <c r="AA18" s="3">
        <v>103765424.05</v>
      </c>
      <c r="AB18" s="3">
        <v>84721001.109999999</v>
      </c>
      <c r="AC18" s="22">
        <f t="shared" si="4"/>
        <v>81.646658205893971</v>
      </c>
    </row>
    <row r="19" spans="1:29" ht="20.100000000000001" customHeight="1" x14ac:dyDescent="0.25">
      <c r="A19" s="1" t="s">
        <v>1</v>
      </c>
      <c r="B19" s="6" t="s">
        <v>32</v>
      </c>
      <c r="C19" s="7"/>
      <c r="D19" s="7"/>
      <c r="E19" s="2" t="s">
        <v>1</v>
      </c>
      <c r="F19" s="3">
        <v>21040.74</v>
      </c>
      <c r="G19" s="3">
        <v>22419868.23</v>
      </c>
      <c r="H19" s="3">
        <v>18280246.760000002</v>
      </c>
      <c r="I19" s="22">
        <f t="shared" si="0"/>
        <v>81.535924174341147</v>
      </c>
      <c r="J19" s="3">
        <v>0</v>
      </c>
      <c r="K19" s="3">
        <v>0</v>
      </c>
      <c r="L19" s="3">
        <v>0</v>
      </c>
      <c r="M19" s="22">
        <v>0</v>
      </c>
      <c r="N19" s="3">
        <v>139</v>
      </c>
      <c r="O19" s="3">
        <v>146813.48000000001</v>
      </c>
      <c r="P19" s="3">
        <v>117232.06</v>
      </c>
      <c r="Q19" s="22">
        <f t="shared" si="2"/>
        <v>79.851019129851011</v>
      </c>
      <c r="R19" s="3">
        <v>0</v>
      </c>
      <c r="S19" s="3">
        <v>0</v>
      </c>
      <c r="T19" s="3">
        <v>0</v>
      </c>
      <c r="U19" s="22">
        <v>0</v>
      </c>
      <c r="V19" s="3">
        <v>2273.6999999999998</v>
      </c>
      <c r="W19" s="3">
        <v>1919184.68</v>
      </c>
      <c r="X19" s="3">
        <v>1882198.29</v>
      </c>
      <c r="Y19" s="22">
        <f t="shared" si="3"/>
        <v>98.072807146418029</v>
      </c>
      <c r="Z19" s="3">
        <v>23453.439999999999</v>
      </c>
      <c r="AA19" s="3">
        <v>24485866.390000001</v>
      </c>
      <c r="AB19" s="3">
        <v>20279677.109999999</v>
      </c>
      <c r="AC19" s="22">
        <f t="shared" si="4"/>
        <v>82.821970793249918</v>
      </c>
    </row>
    <row r="20" spans="1:29" ht="20.100000000000001" customHeight="1" x14ac:dyDescent="0.25">
      <c r="A20" s="1" t="s">
        <v>1</v>
      </c>
      <c r="B20" s="6" t="s">
        <v>33</v>
      </c>
      <c r="C20" s="7"/>
      <c r="D20" s="7"/>
      <c r="E20" s="2" t="s">
        <v>1</v>
      </c>
      <c r="F20" s="3">
        <v>83470.91</v>
      </c>
      <c r="G20" s="3">
        <v>89292468.420000002</v>
      </c>
      <c r="H20" s="3">
        <v>73480989.540000007</v>
      </c>
      <c r="I20" s="22">
        <f t="shared" si="0"/>
        <v>82.292483162601769</v>
      </c>
      <c r="J20" s="3">
        <v>401.8</v>
      </c>
      <c r="K20" s="3">
        <v>514518.7</v>
      </c>
      <c r="L20" s="3">
        <v>382280.57</v>
      </c>
      <c r="M20" s="22">
        <f t="shared" si="1"/>
        <v>74.298673692520794</v>
      </c>
      <c r="N20" s="3">
        <v>255.1</v>
      </c>
      <c r="O20" s="3">
        <v>223252.44</v>
      </c>
      <c r="P20" s="3">
        <v>187544.04</v>
      </c>
      <c r="Q20" s="22">
        <f t="shared" si="2"/>
        <v>84.005370781165936</v>
      </c>
      <c r="R20" s="3">
        <v>1547</v>
      </c>
      <c r="S20" s="3">
        <v>1331491.3</v>
      </c>
      <c r="T20" s="3">
        <v>1130463</v>
      </c>
      <c r="U20" s="22">
        <f t="shared" si="5"/>
        <v>84.902019262161147</v>
      </c>
      <c r="V20" s="3">
        <v>2159.1</v>
      </c>
      <c r="W20" s="3">
        <v>1501038.3</v>
      </c>
      <c r="X20" s="3">
        <v>1587289.35</v>
      </c>
      <c r="Y20" s="22">
        <f t="shared" si="3"/>
        <v>105.74609255473361</v>
      </c>
      <c r="Z20" s="3">
        <v>87833.91</v>
      </c>
      <c r="AA20" s="3">
        <v>92862769.159999996</v>
      </c>
      <c r="AB20" s="3">
        <v>76768566.5</v>
      </c>
      <c r="AC20" s="22">
        <f t="shared" si="4"/>
        <v>82.668831862777935</v>
      </c>
    </row>
    <row r="21" spans="1:29" ht="20.100000000000001" customHeight="1" x14ac:dyDescent="0.25">
      <c r="A21" s="1" t="s">
        <v>1</v>
      </c>
      <c r="B21" s="6" t="s">
        <v>34</v>
      </c>
      <c r="C21" s="7"/>
      <c r="D21" s="7"/>
      <c r="E21" s="2" t="s">
        <v>1</v>
      </c>
      <c r="F21" s="3">
        <v>65926.73</v>
      </c>
      <c r="G21" s="3">
        <v>71197005.370000005</v>
      </c>
      <c r="H21" s="3">
        <v>51837809.32</v>
      </c>
      <c r="I21" s="22">
        <f t="shared" si="0"/>
        <v>72.808974268800768</v>
      </c>
      <c r="J21" s="3">
        <v>432</v>
      </c>
      <c r="K21" s="3">
        <v>419937.51</v>
      </c>
      <c r="L21" s="3">
        <v>412754.4</v>
      </c>
      <c r="M21" s="22">
        <f t="shared" si="1"/>
        <v>98.289481213526273</v>
      </c>
      <c r="N21" s="3">
        <v>212.6</v>
      </c>
      <c r="O21" s="3">
        <v>204946.07</v>
      </c>
      <c r="P21" s="3">
        <v>204898.86</v>
      </c>
      <c r="Q21" s="22">
        <f t="shared" si="2"/>
        <v>99.976964671730471</v>
      </c>
      <c r="R21" s="3">
        <v>391.8</v>
      </c>
      <c r="S21" s="3">
        <v>334671.12</v>
      </c>
      <c r="T21" s="3">
        <v>295722.90000000002</v>
      </c>
      <c r="U21" s="22">
        <f t="shared" si="5"/>
        <v>88.362240518393108</v>
      </c>
      <c r="V21" s="3">
        <v>664.4</v>
      </c>
      <c r="W21" s="3">
        <v>709433.47</v>
      </c>
      <c r="X21" s="3">
        <v>450535.61</v>
      </c>
      <c r="Y21" s="22">
        <f t="shared" si="3"/>
        <v>63.50639334792028</v>
      </c>
      <c r="Z21" s="3">
        <v>67627.53</v>
      </c>
      <c r="AA21" s="3">
        <v>72865993.540000007</v>
      </c>
      <c r="AB21" s="3">
        <v>53201721.090000004</v>
      </c>
      <c r="AC21" s="22">
        <f t="shared" si="4"/>
        <v>73.013100494944538</v>
      </c>
    </row>
    <row r="22" spans="1:29" ht="20.100000000000001" customHeight="1" x14ac:dyDescent="0.25">
      <c r="A22" s="1" t="s">
        <v>1</v>
      </c>
      <c r="B22" s="6" t="s">
        <v>35</v>
      </c>
      <c r="C22" s="7"/>
      <c r="D22" s="7"/>
      <c r="E22" s="2" t="s">
        <v>1</v>
      </c>
      <c r="F22" s="3">
        <v>91199.29</v>
      </c>
      <c r="G22" s="3">
        <v>100819772.14</v>
      </c>
      <c r="H22" s="3">
        <v>74764302.5</v>
      </c>
      <c r="I22" s="22">
        <f t="shared" si="0"/>
        <v>74.15638908227352</v>
      </c>
      <c r="J22" s="3">
        <v>441.9</v>
      </c>
      <c r="K22" s="3">
        <v>596721.03</v>
      </c>
      <c r="L22" s="3">
        <v>557413.93999999994</v>
      </c>
      <c r="M22" s="22">
        <f t="shared" si="1"/>
        <v>93.41281972247566</v>
      </c>
      <c r="N22" s="3">
        <v>192.3</v>
      </c>
      <c r="O22" s="3">
        <v>173102.73</v>
      </c>
      <c r="P22" s="3">
        <v>171526.55</v>
      </c>
      <c r="Q22" s="22">
        <f t="shared" si="2"/>
        <v>99.089453990702509</v>
      </c>
      <c r="R22" s="3">
        <v>166.4</v>
      </c>
      <c r="S22" s="3">
        <v>165842.04</v>
      </c>
      <c r="T22" s="3">
        <v>148170.48000000001</v>
      </c>
      <c r="U22" s="22">
        <f t="shared" si="5"/>
        <v>89.344342363371808</v>
      </c>
      <c r="V22" s="3">
        <v>1296.5999999999999</v>
      </c>
      <c r="W22" s="3">
        <v>1315052.6200000001</v>
      </c>
      <c r="X22" s="3">
        <v>1189821.8700000001</v>
      </c>
      <c r="Y22" s="22">
        <f t="shared" si="3"/>
        <v>90.477130109059829</v>
      </c>
      <c r="Z22" s="3">
        <v>93296.49</v>
      </c>
      <c r="AA22" s="3">
        <v>103070490.56</v>
      </c>
      <c r="AB22" s="3">
        <v>76831235.340000004</v>
      </c>
      <c r="AC22" s="22">
        <f t="shared" si="4"/>
        <v>74.542417449031689</v>
      </c>
    </row>
    <row r="23" spans="1:29" ht="20.100000000000001" customHeight="1" x14ac:dyDescent="0.25">
      <c r="A23" s="1" t="s">
        <v>1</v>
      </c>
      <c r="B23" s="6" t="s">
        <v>36</v>
      </c>
      <c r="C23" s="7"/>
      <c r="D23" s="7"/>
      <c r="E23" s="2" t="s">
        <v>1</v>
      </c>
      <c r="F23" s="3">
        <v>36251.58</v>
      </c>
      <c r="G23" s="3">
        <v>37782077.280000001</v>
      </c>
      <c r="H23" s="3">
        <v>35673425.810000002</v>
      </c>
      <c r="I23" s="22">
        <f t="shared" si="0"/>
        <v>94.418910706330536</v>
      </c>
      <c r="J23" s="3">
        <v>0</v>
      </c>
      <c r="K23" s="3">
        <v>0</v>
      </c>
      <c r="L23" s="3">
        <v>0</v>
      </c>
      <c r="M23" s="22">
        <v>0</v>
      </c>
      <c r="N23" s="3">
        <v>62.6</v>
      </c>
      <c r="O23" s="3">
        <v>34734.29</v>
      </c>
      <c r="P23" s="3">
        <v>34666.58</v>
      </c>
      <c r="Q23" s="22">
        <f t="shared" si="2"/>
        <v>99.805062950761339</v>
      </c>
      <c r="R23" s="3">
        <v>0</v>
      </c>
      <c r="S23" s="3">
        <v>0</v>
      </c>
      <c r="T23" s="3">
        <v>0</v>
      </c>
      <c r="U23" s="22">
        <v>0</v>
      </c>
      <c r="V23" s="3">
        <v>660.4</v>
      </c>
      <c r="W23" s="3">
        <v>703735.45</v>
      </c>
      <c r="X23" s="3">
        <v>585603.74</v>
      </c>
      <c r="Y23" s="22">
        <f t="shared" si="3"/>
        <v>83.213619549789627</v>
      </c>
      <c r="Z23" s="3">
        <v>36974.58</v>
      </c>
      <c r="AA23" s="3">
        <v>38520547.020000003</v>
      </c>
      <c r="AB23" s="3">
        <v>36293696.130000003</v>
      </c>
      <c r="AC23" s="22">
        <f t="shared" si="4"/>
        <v>94.219056939030978</v>
      </c>
    </row>
    <row r="24" spans="1:29" ht="20.100000000000001" customHeight="1" x14ac:dyDescent="0.25">
      <c r="A24" s="1" t="s">
        <v>1</v>
      </c>
      <c r="B24" s="6" t="s">
        <v>37</v>
      </c>
      <c r="C24" s="7"/>
      <c r="D24" s="7"/>
      <c r="E24" s="2" t="s">
        <v>1</v>
      </c>
      <c r="F24" s="3">
        <v>57606.31</v>
      </c>
      <c r="G24" s="3">
        <v>61776991.409999996</v>
      </c>
      <c r="H24" s="3">
        <v>53079370.259999998</v>
      </c>
      <c r="I24" s="22">
        <f t="shared" si="0"/>
        <v>85.920937631494809</v>
      </c>
      <c r="J24" s="3">
        <v>427.6</v>
      </c>
      <c r="K24" s="3">
        <v>487062.12</v>
      </c>
      <c r="L24" s="3">
        <v>462525.83</v>
      </c>
      <c r="M24" s="22">
        <f t="shared" si="1"/>
        <v>94.96239001300286</v>
      </c>
      <c r="N24" s="3">
        <v>262.7</v>
      </c>
      <c r="O24" s="3">
        <v>264816.65999999997</v>
      </c>
      <c r="P24" s="3">
        <v>263201.71000000002</v>
      </c>
      <c r="Q24" s="22">
        <f t="shared" si="2"/>
        <v>99.390162990500698</v>
      </c>
      <c r="R24" s="3">
        <v>209.1</v>
      </c>
      <c r="S24" s="3">
        <v>221219.64</v>
      </c>
      <c r="T24" s="3">
        <v>221208.52</v>
      </c>
      <c r="U24" s="22">
        <f t="shared" si="5"/>
        <v>99.994973321536904</v>
      </c>
      <c r="V24" s="3">
        <v>2276</v>
      </c>
      <c r="W24" s="3">
        <v>2408897.44</v>
      </c>
      <c r="X24" s="3">
        <v>2245885.37</v>
      </c>
      <c r="Y24" s="22">
        <f t="shared" si="3"/>
        <v>93.232917794956023</v>
      </c>
      <c r="Z24" s="3">
        <v>60781.71</v>
      </c>
      <c r="AA24" s="3">
        <v>65158987.270000003</v>
      </c>
      <c r="AB24" s="3">
        <v>56272191.689999998</v>
      </c>
      <c r="AC24" s="22">
        <f t="shared" si="4"/>
        <v>86.361366325146079</v>
      </c>
    </row>
    <row r="25" spans="1:29" ht="20.100000000000001" customHeight="1" x14ac:dyDescent="0.25">
      <c r="A25" s="1" t="s">
        <v>1</v>
      </c>
      <c r="B25" s="6" t="s">
        <v>38</v>
      </c>
      <c r="C25" s="7"/>
      <c r="D25" s="7"/>
      <c r="E25" s="2" t="s">
        <v>1</v>
      </c>
      <c r="F25" s="3">
        <v>26630.81667</v>
      </c>
      <c r="G25" s="3">
        <v>28280407.82</v>
      </c>
      <c r="H25" s="3">
        <v>24771186.59</v>
      </c>
      <c r="I25" s="22">
        <f t="shared" si="0"/>
        <v>87.591334423691492</v>
      </c>
      <c r="J25" s="3">
        <v>358.5</v>
      </c>
      <c r="K25" s="3">
        <v>365105.2</v>
      </c>
      <c r="L25" s="3">
        <v>365100.84</v>
      </c>
      <c r="M25" s="22">
        <f t="shared" si="1"/>
        <v>99.998805823636587</v>
      </c>
      <c r="N25" s="3">
        <v>129.1</v>
      </c>
      <c r="O25" s="3">
        <v>131206.98000000001</v>
      </c>
      <c r="P25" s="3">
        <v>131193.39000000001</v>
      </c>
      <c r="Q25" s="22">
        <f t="shared" si="2"/>
        <v>99.989642319333939</v>
      </c>
      <c r="R25" s="3">
        <v>0</v>
      </c>
      <c r="S25" s="3">
        <v>0</v>
      </c>
      <c r="T25" s="3">
        <v>0</v>
      </c>
      <c r="U25" s="22">
        <v>0</v>
      </c>
      <c r="V25" s="3">
        <v>669.2</v>
      </c>
      <c r="W25" s="3">
        <v>788214.8</v>
      </c>
      <c r="X25" s="3">
        <v>809570.02</v>
      </c>
      <c r="Y25" s="22">
        <f t="shared" si="3"/>
        <v>102.70931477054224</v>
      </c>
      <c r="Z25" s="3">
        <v>27787.616669999999</v>
      </c>
      <c r="AA25" s="3">
        <v>29564934.800000001</v>
      </c>
      <c r="AB25" s="3">
        <v>26077050.84</v>
      </c>
      <c r="AC25" s="22">
        <f t="shared" si="4"/>
        <v>88.202632667398944</v>
      </c>
    </row>
    <row r="26" spans="1:29" ht="20.100000000000001" customHeight="1" x14ac:dyDescent="0.25">
      <c r="A26" s="1" t="s">
        <v>1</v>
      </c>
      <c r="B26" s="6" t="s">
        <v>39</v>
      </c>
      <c r="C26" s="7"/>
      <c r="D26" s="7"/>
      <c r="E26" s="2" t="s">
        <v>1</v>
      </c>
      <c r="F26" s="3">
        <v>101394.71</v>
      </c>
      <c r="G26" s="3">
        <v>111335263.27</v>
      </c>
      <c r="H26" s="3">
        <v>74522074.189999998</v>
      </c>
      <c r="I26" s="22">
        <f t="shared" si="0"/>
        <v>66.934834482113672</v>
      </c>
      <c r="J26" s="3">
        <v>561.69000000000005</v>
      </c>
      <c r="K26" s="3">
        <v>644068.02</v>
      </c>
      <c r="L26" s="3">
        <v>542407.59</v>
      </c>
      <c r="M26" s="22">
        <f t="shared" si="1"/>
        <v>84.215886079858464</v>
      </c>
      <c r="N26" s="3">
        <v>421.6</v>
      </c>
      <c r="O26" s="3">
        <v>435467.57</v>
      </c>
      <c r="P26" s="3">
        <v>428314.81</v>
      </c>
      <c r="Q26" s="22">
        <f t="shared" si="2"/>
        <v>98.357452886790171</v>
      </c>
      <c r="R26" s="3">
        <v>0</v>
      </c>
      <c r="S26" s="3">
        <v>0</v>
      </c>
      <c r="T26" s="3">
        <v>0</v>
      </c>
      <c r="U26" s="22">
        <v>0</v>
      </c>
      <c r="V26" s="3">
        <v>1826.39</v>
      </c>
      <c r="W26" s="3">
        <v>2624918.4700000002</v>
      </c>
      <c r="X26" s="3">
        <v>2111615.54</v>
      </c>
      <c r="Y26" s="22">
        <f t="shared" si="3"/>
        <v>80.444995306844703</v>
      </c>
      <c r="Z26" s="3">
        <v>104204.39</v>
      </c>
      <c r="AA26" s="3">
        <v>115039717.33</v>
      </c>
      <c r="AB26" s="3">
        <v>77604412.129999995</v>
      </c>
      <c r="AC26" s="22">
        <f t="shared" si="4"/>
        <v>67.458799387854853</v>
      </c>
    </row>
    <row r="27" spans="1:29" ht="20.100000000000001" customHeight="1" x14ac:dyDescent="0.25">
      <c r="A27" s="1" t="s">
        <v>1</v>
      </c>
      <c r="B27" s="6" t="s">
        <v>40</v>
      </c>
      <c r="C27" s="7"/>
      <c r="D27" s="7"/>
      <c r="E27" s="2" t="s">
        <v>1</v>
      </c>
      <c r="F27" s="3">
        <v>28288.58999</v>
      </c>
      <c r="G27" s="3">
        <v>31178212.579999998</v>
      </c>
      <c r="H27" s="3">
        <v>22844812.079999998</v>
      </c>
      <c r="I27" s="22">
        <f t="shared" si="0"/>
        <v>73.271718259610381</v>
      </c>
      <c r="J27" s="3">
        <v>138.4</v>
      </c>
      <c r="K27" s="3">
        <v>165979.82999999999</v>
      </c>
      <c r="L27" s="3">
        <v>122973.83</v>
      </c>
      <c r="M27" s="22">
        <f t="shared" si="1"/>
        <v>74.089622817423063</v>
      </c>
      <c r="N27" s="3">
        <v>4849.5</v>
      </c>
      <c r="O27" s="3">
        <v>1744653.51</v>
      </c>
      <c r="P27" s="3">
        <v>1744788.28</v>
      </c>
      <c r="Q27" s="22">
        <f t="shared" si="2"/>
        <v>100.00772474300642</v>
      </c>
      <c r="R27" s="3">
        <v>34</v>
      </c>
      <c r="S27" s="3">
        <v>52588.2</v>
      </c>
      <c r="T27" s="3">
        <v>52586.28</v>
      </c>
      <c r="U27" s="22">
        <f t="shared" si="5"/>
        <v>99.996348990838257</v>
      </c>
      <c r="V27" s="3">
        <v>1205.4000000000001</v>
      </c>
      <c r="W27" s="3">
        <v>1387541.22</v>
      </c>
      <c r="X27" s="3">
        <v>1383302.45</v>
      </c>
      <c r="Y27" s="22">
        <f t="shared" si="3"/>
        <v>99.694512138529475</v>
      </c>
      <c r="Z27" s="3">
        <v>34515.889990000003</v>
      </c>
      <c r="AA27" s="3">
        <v>34528975.340000004</v>
      </c>
      <c r="AB27" s="3">
        <v>26148462.920000002</v>
      </c>
      <c r="AC27" s="22">
        <f t="shared" si="4"/>
        <v>75.729043976895483</v>
      </c>
    </row>
    <row r="28" spans="1:29" ht="20.100000000000001" customHeight="1" x14ac:dyDescent="0.25">
      <c r="A28" s="1" t="s">
        <v>1</v>
      </c>
      <c r="B28" s="6" t="s">
        <v>41</v>
      </c>
      <c r="C28" s="7"/>
      <c r="D28" s="7"/>
      <c r="E28" s="2" t="s">
        <v>1</v>
      </c>
      <c r="F28" s="3">
        <v>26836.330010000001</v>
      </c>
      <c r="G28" s="3">
        <v>29751754.199999999</v>
      </c>
      <c r="H28" s="3">
        <v>21390627.149999999</v>
      </c>
      <c r="I28" s="22">
        <f t="shared" si="0"/>
        <v>71.897028343962319</v>
      </c>
      <c r="J28" s="3">
        <v>29.9</v>
      </c>
      <c r="K28" s="3">
        <v>33707.35</v>
      </c>
      <c r="L28" s="3">
        <v>14824.42</v>
      </c>
      <c r="M28" s="22">
        <f t="shared" si="1"/>
        <v>43.979784824378065</v>
      </c>
      <c r="N28" s="3">
        <v>140.5</v>
      </c>
      <c r="O28" s="3">
        <v>109326.73</v>
      </c>
      <c r="P28" s="3">
        <v>83551.77</v>
      </c>
      <c r="Q28" s="22">
        <f t="shared" si="2"/>
        <v>76.423917554288877</v>
      </c>
      <c r="R28" s="3">
        <v>0</v>
      </c>
      <c r="S28" s="3">
        <v>7318.99</v>
      </c>
      <c r="T28" s="3">
        <v>7318.99</v>
      </c>
      <c r="U28" s="22">
        <f t="shared" si="5"/>
        <v>100</v>
      </c>
      <c r="V28" s="3">
        <v>1845.6</v>
      </c>
      <c r="W28" s="3">
        <v>2029920.04</v>
      </c>
      <c r="X28" s="3">
        <v>1911507.4</v>
      </c>
      <c r="Y28" s="22">
        <f t="shared" si="3"/>
        <v>94.166635253278244</v>
      </c>
      <c r="Z28" s="3">
        <v>28852.330010000001</v>
      </c>
      <c r="AA28" s="3">
        <v>31932027.309999999</v>
      </c>
      <c r="AB28" s="3">
        <v>23407829.73</v>
      </c>
      <c r="AC28" s="22">
        <f t="shared" si="4"/>
        <v>73.305178849917496</v>
      </c>
    </row>
    <row r="29" spans="1:29" ht="20.100000000000001" customHeight="1" x14ac:dyDescent="0.25">
      <c r="A29" s="1" t="s">
        <v>1</v>
      </c>
      <c r="B29" s="6" t="s">
        <v>42</v>
      </c>
      <c r="C29" s="7"/>
      <c r="D29" s="7"/>
      <c r="E29" s="2" t="s">
        <v>1</v>
      </c>
      <c r="F29" s="3">
        <v>469828.18200999999</v>
      </c>
      <c r="G29" s="3">
        <v>490790018.5</v>
      </c>
      <c r="H29" s="3">
        <v>432545752.50999999</v>
      </c>
      <c r="I29" s="22">
        <f t="shared" si="0"/>
        <v>88.132548789803877</v>
      </c>
      <c r="J29" s="3">
        <v>1771.3</v>
      </c>
      <c r="K29" s="3">
        <v>2323475.2000000002</v>
      </c>
      <c r="L29" s="3">
        <v>1366438.32</v>
      </c>
      <c r="M29" s="22">
        <f t="shared" si="1"/>
        <v>58.810109959426292</v>
      </c>
      <c r="N29" s="3">
        <v>81.2</v>
      </c>
      <c r="O29" s="3">
        <v>67292.039999999994</v>
      </c>
      <c r="P29" s="3">
        <v>66784.89</v>
      </c>
      <c r="Q29" s="22">
        <f t="shared" si="2"/>
        <v>99.246344738545602</v>
      </c>
      <c r="R29" s="3">
        <v>2323.3000000000002</v>
      </c>
      <c r="S29" s="3">
        <v>2159664.62</v>
      </c>
      <c r="T29" s="3">
        <v>1517568.97</v>
      </c>
      <c r="U29" s="22">
        <f t="shared" si="5"/>
        <v>70.268733207288449</v>
      </c>
      <c r="V29" s="3">
        <v>6383.6</v>
      </c>
      <c r="W29" s="3">
        <v>8244459.9699999997</v>
      </c>
      <c r="X29" s="3">
        <v>6753561.6600000001</v>
      </c>
      <c r="Y29" s="22">
        <f t="shared" si="3"/>
        <v>81.916361830549349</v>
      </c>
      <c r="Z29" s="3">
        <v>480387.58201000001</v>
      </c>
      <c r="AA29" s="3">
        <v>503584910.32999998</v>
      </c>
      <c r="AB29" s="3">
        <v>442250106.35000002</v>
      </c>
      <c r="AC29" s="22">
        <f t="shared" si="4"/>
        <v>87.82036500263537</v>
      </c>
    </row>
    <row r="30" spans="1:29" ht="20.100000000000001" customHeight="1" x14ac:dyDescent="0.25">
      <c r="A30" s="1" t="s">
        <v>1</v>
      </c>
      <c r="B30" s="6" t="s">
        <v>43</v>
      </c>
      <c r="C30" s="7"/>
      <c r="D30" s="7"/>
      <c r="E30" s="2" t="s">
        <v>1</v>
      </c>
      <c r="F30" s="3">
        <v>27190.01</v>
      </c>
      <c r="G30" s="3">
        <v>28499111.510000002</v>
      </c>
      <c r="H30" s="3">
        <v>25912634.5</v>
      </c>
      <c r="I30" s="22">
        <f t="shared" si="0"/>
        <v>90.924359136275399</v>
      </c>
      <c r="J30" s="3">
        <v>60.4</v>
      </c>
      <c r="K30" s="3">
        <v>140590.12</v>
      </c>
      <c r="L30" s="3">
        <v>124768.44</v>
      </c>
      <c r="M30" s="22">
        <f t="shared" si="1"/>
        <v>88.746236222004796</v>
      </c>
      <c r="N30" s="3">
        <v>190.6</v>
      </c>
      <c r="O30" s="3">
        <v>214172.24</v>
      </c>
      <c r="P30" s="3">
        <v>177612.41</v>
      </c>
      <c r="Q30" s="22">
        <f t="shared" si="2"/>
        <v>82.929706482969038</v>
      </c>
      <c r="R30" s="3">
        <v>154.4</v>
      </c>
      <c r="S30" s="3">
        <v>124435.06</v>
      </c>
      <c r="T30" s="3">
        <v>118320.03</v>
      </c>
      <c r="U30" s="22">
        <f t="shared" si="5"/>
        <v>95.085766021248361</v>
      </c>
      <c r="V30" s="3">
        <v>790.7</v>
      </c>
      <c r="W30" s="3">
        <v>1244733.19</v>
      </c>
      <c r="X30" s="3">
        <v>1214939.99</v>
      </c>
      <c r="Y30" s="22">
        <f t="shared" si="3"/>
        <v>97.606458939204472</v>
      </c>
      <c r="Z30" s="3">
        <v>28386.11</v>
      </c>
      <c r="AA30" s="3">
        <v>30223042.120000001</v>
      </c>
      <c r="AB30" s="3">
        <v>27548275.370000001</v>
      </c>
      <c r="AC30" s="22">
        <f t="shared" si="4"/>
        <v>91.149908935771947</v>
      </c>
    </row>
    <row r="31" spans="1:29" ht="20.100000000000001" customHeight="1" x14ac:dyDescent="0.25">
      <c r="A31" s="1" t="s">
        <v>1</v>
      </c>
      <c r="B31" s="6" t="s">
        <v>44</v>
      </c>
      <c r="C31" s="7"/>
      <c r="D31" s="7"/>
      <c r="E31" s="2" t="s">
        <v>1</v>
      </c>
      <c r="F31" s="3">
        <v>23039.69</v>
      </c>
      <c r="G31" s="3">
        <v>24061797.210000001</v>
      </c>
      <c r="H31" s="3">
        <v>22815626.539999999</v>
      </c>
      <c r="I31" s="22">
        <f t="shared" si="0"/>
        <v>94.820957640345767</v>
      </c>
      <c r="J31" s="3">
        <v>48.9</v>
      </c>
      <c r="K31" s="3">
        <v>10778.99</v>
      </c>
      <c r="L31" s="3">
        <v>14640.39</v>
      </c>
      <c r="M31" s="22">
        <f t="shared" si="1"/>
        <v>135.82339347193013</v>
      </c>
      <c r="N31" s="3">
        <v>4891.5</v>
      </c>
      <c r="O31" s="3">
        <v>1153063.8999999999</v>
      </c>
      <c r="P31" s="3">
        <v>1150660.18</v>
      </c>
      <c r="Q31" s="22">
        <f t="shared" si="2"/>
        <v>99.791536271320268</v>
      </c>
      <c r="R31" s="3">
        <v>0</v>
      </c>
      <c r="S31" s="3">
        <v>0</v>
      </c>
      <c r="T31" s="3">
        <v>0</v>
      </c>
      <c r="U31" s="22">
        <v>0</v>
      </c>
      <c r="V31" s="3">
        <v>219.9</v>
      </c>
      <c r="W31" s="3">
        <v>186553.92</v>
      </c>
      <c r="X31" s="3">
        <v>185499.83</v>
      </c>
      <c r="Y31" s="22">
        <f t="shared" si="3"/>
        <v>99.434967649031435</v>
      </c>
      <c r="Z31" s="3">
        <v>28199.99</v>
      </c>
      <c r="AA31" s="3">
        <v>25412194.02</v>
      </c>
      <c r="AB31" s="3">
        <v>24166426.940000001</v>
      </c>
      <c r="AC31" s="22">
        <f t="shared" si="4"/>
        <v>95.097758662555663</v>
      </c>
    </row>
    <row r="32" spans="1:29" ht="20.100000000000001" customHeight="1" x14ac:dyDescent="0.25">
      <c r="A32" s="1" t="s">
        <v>1</v>
      </c>
      <c r="B32" s="6" t="s">
        <v>45</v>
      </c>
      <c r="C32" s="7"/>
      <c r="D32" s="7"/>
      <c r="E32" s="2" t="s">
        <v>1</v>
      </c>
      <c r="F32" s="3">
        <v>37438.99</v>
      </c>
      <c r="G32" s="3">
        <v>39391593.43</v>
      </c>
      <c r="H32" s="3">
        <v>32418972.870000001</v>
      </c>
      <c r="I32" s="22">
        <f t="shared" si="0"/>
        <v>82.299216779868146</v>
      </c>
      <c r="J32" s="3">
        <v>238.1</v>
      </c>
      <c r="K32" s="3">
        <v>298889.96999999997</v>
      </c>
      <c r="L32" s="3">
        <v>0</v>
      </c>
      <c r="M32" s="22">
        <f t="shared" si="1"/>
        <v>0</v>
      </c>
      <c r="N32" s="3">
        <v>4957.7</v>
      </c>
      <c r="O32" s="3">
        <v>1204432.02</v>
      </c>
      <c r="P32" s="3">
        <v>1163710.8</v>
      </c>
      <c r="Q32" s="22">
        <f t="shared" si="2"/>
        <v>96.619052024206397</v>
      </c>
      <c r="R32" s="3">
        <v>253.5</v>
      </c>
      <c r="S32" s="3">
        <v>127577.65</v>
      </c>
      <c r="T32" s="3">
        <v>127569.53</v>
      </c>
      <c r="U32" s="22">
        <f t="shared" si="5"/>
        <v>99.993635248807294</v>
      </c>
      <c r="V32" s="3">
        <v>1032.68</v>
      </c>
      <c r="W32" s="3">
        <v>1165780.8500000001</v>
      </c>
      <c r="X32" s="3">
        <v>1092117.6499999999</v>
      </c>
      <c r="Y32" s="22">
        <f t="shared" si="3"/>
        <v>93.681213754712104</v>
      </c>
      <c r="Z32" s="3">
        <v>43920.97</v>
      </c>
      <c r="AA32" s="3">
        <v>42188273.920000002</v>
      </c>
      <c r="AB32" s="3">
        <v>34802370.850000001</v>
      </c>
      <c r="AC32" s="22">
        <f t="shared" si="4"/>
        <v>82.49299536642431</v>
      </c>
    </row>
    <row r="33" spans="1:29" ht="20.100000000000001" customHeight="1" x14ac:dyDescent="0.25">
      <c r="A33" s="1" t="s">
        <v>1</v>
      </c>
      <c r="B33" s="6" t="s">
        <v>46</v>
      </c>
      <c r="C33" s="7"/>
      <c r="D33" s="7"/>
      <c r="E33" s="2" t="s">
        <v>1</v>
      </c>
      <c r="F33" s="3">
        <v>44044.27</v>
      </c>
      <c r="G33" s="3">
        <v>46508951.200000003</v>
      </c>
      <c r="H33" s="3">
        <v>37912297.310000002</v>
      </c>
      <c r="I33" s="22">
        <f t="shared" si="0"/>
        <v>81.516130404591877</v>
      </c>
      <c r="J33" s="3">
        <v>64.5</v>
      </c>
      <c r="K33" s="3">
        <v>231895.61</v>
      </c>
      <c r="L33" s="3">
        <v>231167.84</v>
      </c>
      <c r="M33" s="22">
        <f t="shared" si="1"/>
        <v>99.686164822180118</v>
      </c>
      <c r="N33" s="3">
        <v>61.3</v>
      </c>
      <c r="O33" s="3">
        <v>62287.96</v>
      </c>
      <c r="P33" s="3">
        <v>62287.96</v>
      </c>
      <c r="Q33" s="22">
        <f t="shared" si="2"/>
        <v>100</v>
      </c>
      <c r="R33" s="3">
        <v>424.9</v>
      </c>
      <c r="S33" s="3">
        <v>208953.27</v>
      </c>
      <c r="T33" s="3">
        <v>208893.51</v>
      </c>
      <c r="U33" s="22">
        <f t="shared" si="5"/>
        <v>99.971400304000994</v>
      </c>
      <c r="V33" s="3">
        <v>640.20000000000005</v>
      </c>
      <c r="W33" s="3">
        <v>710907.39</v>
      </c>
      <c r="X33" s="3">
        <v>485520.29</v>
      </c>
      <c r="Y33" s="22">
        <f t="shared" si="3"/>
        <v>68.295856370265042</v>
      </c>
      <c r="Z33" s="3">
        <v>45235.17</v>
      </c>
      <c r="AA33" s="3">
        <v>47722995.43</v>
      </c>
      <c r="AB33" s="3">
        <v>38900166.909999996</v>
      </c>
      <c r="AC33" s="22">
        <f t="shared" si="4"/>
        <v>81.512416728029336</v>
      </c>
    </row>
    <row r="34" spans="1:29" ht="20.100000000000001" customHeight="1" x14ac:dyDescent="0.25">
      <c r="A34" s="1" t="s">
        <v>1</v>
      </c>
      <c r="B34" s="6" t="s">
        <v>47</v>
      </c>
      <c r="C34" s="7"/>
      <c r="D34" s="7"/>
      <c r="E34" s="2" t="s">
        <v>1</v>
      </c>
      <c r="F34" s="3">
        <v>22107.91</v>
      </c>
      <c r="G34" s="3">
        <v>22416008.789999999</v>
      </c>
      <c r="H34" s="3">
        <v>20638885.059999999</v>
      </c>
      <c r="I34" s="22">
        <f t="shared" si="0"/>
        <v>92.072077832192889</v>
      </c>
      <c r="J34" s="3">
        <v>551.5</v>
      </c>
      <c r="K34" s="3">
        <v>560571.04</v>
      </c>
      <c r="L34" s="3">
        <v>559997.52</v>
      </c>
      <c r="M34" s="22">
        <f t="shared" si="1"/>
        <v>99.897690041212257</v>
      </c>
      <c r="N34" s="3">
        <v>187.1</v>
      </c>
      <c r="O34" s="3">
        <v>207873.8</v>
      </c>
      <c r="P34" s="3">
        <v>207834.87</v>
      </c>
      <c r="Q34" s="22">
        <f t="shared" si="2"/>
        <v>99.981272291168978</v>
      </c>
      <c r="R34" s="3">
        <v>25.2</v>
      </c>
      <c r="S34" s="3">
        <v>8016.01</v>
      </c>
      <c r="T34" s="3">
        <v>0</v>
      </c>
      <c r="U34" s="22">
        <f t="shared" si="5"/>
        <v>0</v>
      </c>
      <c r="V34" s="3">
        <v>679.58</v>
      </c>
      <c r="W34" s="3">
        <v>817058.88</v>
      </c>
      <c r="X34" s="3">
        <v>786831.33</v>
      </c>
      <c r="Y34" s="22">
        <f t="shared" si="3"/>
        <v>96.300444100185288</v>
      </c>
      <c r="Z34" s="3">
        <v>23551.29</v>
      </c>
      <c r="AA34" s="3">
        <v>24009528.52</v>
      </c>
      <c r="AB34" s="3">
        <v>22193548.780000001</v>
      </c>
      <c r="AC34" s="22">
        <f t="shared" si="4"/>
        <v>92.436420654877566</v>
      </c>
    </row>
    <row r="35" spans="1:29" ht="20.100000000000001" customHeight="1" x14ac:dyDescent="0.25">
      <c r="A35" s="1" t="s">
        <v>1</v>
      </c>
      <c r="B35" s="6" t="s">
        <v>48</v>
      </c>
      <c r="C35" s="7"/>
      <c r="D35" s="7"/>
      <c r="E35" s="2" t="s">
        <v>1</v>
      </c>
      <c r="F35" s="3">
        <v>137219.73332999999</v>
      </c>
      <c r="G35" s="3">
        <v>150805867.71000001</v>
      </c>
      <c r="H35" s="3">
        <v>115488451.16</v>
      </c>
      <c r="I35" s="22">
        <f t="shared" si="0"/>
        <v>76.580873750936888</v>
      </c>
      <c r="J35" s="3">
        <v>270.5</v>
      </c>
      <c r="K35" s="3">
        <v>413667.49</v>
      </c>
      <c r="L35" s="3">
        <v>377273.52</v>
      </c>
      <c r="M35" s="22">
        <f t="shared" si="1"/>
        <v>91.202119847513273</v>
      </c>
      <c r="N35" s="3">
        <v>183.9</v>
      </c>
      <c r="O35" s="3">
        <v>166081.1</v>
      </c>
      <c r="P35" s="3">
        <v>165590.48000000001</v>
      </c>
      <c r="Q35" s="22">
        <f t="shared" si="2"/>
        <v>99.704590106881525</v>
      </c>
      <c r="R35" s="3">
        <v>63.4</v>
      </c>
      <c r="S35" s="3">
        <v>64506.79</v>
      </c>
      <c r="T35" s="3">
        <v>62870.05</v>
      </c>
      <c r="U35" s="22">
        <f t="shared" si="5"/>
        <v>97.462685711070108</v>
      </c>
      <c r="V35" s="3">
        <v>3386.65</v>
      </c>
      <c r="W35" s="3">
        <v>3786532.43</v>
      </c>
      <c r="X35" s="3">
        <v>3648813.26</v>
      </c>
      <c r="Y35" s="22">
        <f t="shared" si="3"/>
        <v>96.362921154223415</v>
      </c>
      <c r="Z35" s="3">
        <v>141124.18333</v>
      </c>
      <c r="AA35" s="3">
        <v>155236655.52000001</v>
      </c>
      <c r="AB35" s="3">
        <v>119742998.47</v>
      </c>
      <c r="AC35" s="22">
        <f t="shared" si="4"/>
        <v>77.135775741170121</v>
      </c>
    </row>
    <row r="36" spans="1:29" ht="20.100000000000001" customHeight="1" x14ac:dyDescent="0.25">
      <c r="A36" s="1" t="s">
        <v>1</v>
      </c>
      <c r="B36" s="6" t="s">
        <v>49</v>
      </c>
      <c r="C36" s="7"/>
      <c r="D36" s="7"/>
      <c r="E36" s="2" t="s">
        <v>1</v>
      </c>
      <c r="F36" s="3">
        <v>154198.14499999999</v>
      </c>
      <c r="G36" s="3">
        <v>159037487.47999999</v>
      </c>
      <c r="H36" s="3">
        <v>151381226.62</v>
      </c>
      <c r="I36" s="22">
        <f t="shared" si="0"/>
        <v>95.18587662486631</v>
      </c>
      <c r="J36" s="3">
        <v>1008.7</v>
      </c>
      <c r="K36" s="3">
        <v>1135740.6399999999</v>
      </c>
      <c r="L36" s="3">
        <v>899227.61</v>
      </c>
      <c r="M36" s="22">
        <f t="shared" si="1"/>
        <v>79.175436567982644</v>
      </c>
      <c r="N36" s="3">
        <v>157</v>
      </c>
      <c r="O36" s="3">
        <v>238817.08</v>
      </c>
      <c r="P36" s="3">
        <v>236975.74</v>
      </c>
      <c r="Q36" s="22">
        <f t="shared" si="2"/>
        <v>99.228974745022427</v>
      </c>
      <c r="R36" s="3">
        <v>957.7</v>
      </c>
      <c r="S36" s="3">
        <v>1020604.42</v>
      </c>
      <c r="T36" s="3">
        <v>1011893.41</v>
      </c>
      <c r="U36" s="22">
        <f t="shared" si="5"/>
        <v>99.146485177871355</v>
      </c>
      <c r="V36" s="3">
        <v>4906.7</v>
      </c>
      <c r="W36" s="3">
        <v>4925783.75</v>
      </c>
      <c r="X36" s="3">
        <v>4651570.62</v>
      </c>
      <c r="Y36" s="22">
        <f t="shared" si="3"/>
        <v>94.433106609684188</v>
      </c>
      <c r="Z36" s="3">
        <v>161228.245</v>
      </c>
      <c r="AA36" s="3">
        <v>166358433.37</v>
      </c>
      <c r="AB36" s="3">
        <v>158180894</v>
      </c>
      <c r="AC36" s="22">
        <f t="shared" si="4"/>
        <v>95.084385441516972</v>
      </c>
    </row>
    <row r="37" spans="1:29" ht="20.100000000000001" customHeight="1" x14ac:dyDescent="0.25">
      <c r="A37" s="1" t="s">
        <v>1</v>
      </c>
      <c r="B37" s="6" t="s">
        <v>50</v>
      </c>
      <c r="C37" s="7"/>
      <c r="D37" s="7"/>
      <c r="E37" s="2" t="s">
        <v>1</v>
      </c>
      <c r="F37" s="3">
        <v>15414.38</v>
      </c>
      <c r="G37" s="3">
        <v>16102243.119999999</v>
      </c>
      <c r="H37" s="3">
        <v>14769571.08</v>
      </c>
      <c r="I37" s="22">
        <f t="shared" si="0"/>
        <v>91.723687003925946</v>
      </c>
      <c r="J37" s="3">
        <v>271.7</v>
      </c>
      <c r="K37" s="3">
        <v>284881.24</v>
      </c>
      <c r="L37" s="3">
        <v>284878.24</v>
      </c>
      <c r="M37" s="22">
        <f t="shared" si="1"/>
        <v>99.99894692960477</v>
      </c>
      <c r="N37" s="3">
        <v>99.9</v>
      </c>
      <c r="O37" s="3">
        <v>121185.77</v>
      </c>
      <c r="P37" s="3">
        <v>123829.71</v>
      </c>
      <c r="Q37" s="22">
        <f t="shared" si="2"/>
        <v>102.18172480151753</v>
      </c>
      <c r="R37" s="3">
        <v>41</v>
      </c>
      <c r="S37" s="3">
        <v>51316.04</v>
      </c>
      <c r="T37" s="3">
        <v>51297.67</v>
      </c>
      <c r="U37" s="22">
        <f t="shared" si="5"/>
        <v>99.964202226048613</v>
      </c>
      <c r="V37" s="3">
        <v>1813</v>
      </c>
      <c r="W37" s="3">
        <v>1111680.68</v>
      </c>
      <c r="X37" s="3">
        <v>1093883.8400000001</v>
      </c>
      <c r="Y37" s="22">
        <f t="shared" si="3"/>
        <v>98.399105037968297</v>
      </c>
      <c r="Z37" s="3">
        <v>17639.98</v>
      </c>
      <c r="AA37" s="3">
        <v>17671306.850000001</v>
      </c>
      <c r="AB37" s="3">
        <v>16323460.539999999</v>
      </c>
      <c r="AC37" s="22">
        <f t="shared" si="4"/>
        <v>92.372684592933766</v>
      </c>
    </row>
    <row r="38" spans="1:29" ht="20.100000000000001" customHeight="1" x14ac:dyDescent="0.25">
      <c r="A38" s="1" t="s">
        <v>1</v>
      </c>
      <c r="B38" s="6" t="s">
        <v>51</v>
      </c>
      <c r="C38" s="7"/>
      <c r="D38" s="7"/>
      <c r="E38" s="2" t="s">
        <v>1</v>
      </c>
      <c r="F38" s="3">
        <v>36505.5</v>
      </c>
      <c r="G38" s="3">
        <v>37912193.030000001</v>
      </c>
      <c r="H38" s="3">
        <v>31063330.280000001</v>
      </c>
      <c r="I38" s="22">
        <f t="shared" si="0"/>
        <v>81.934933849433392</v>
      </c>
      <c r="J38" s="3">
        <v>547.9</v>
      </c>
      <c r="K38" s="3">
        <v>720608.18</v>
      </c>
      <c r="L38" s="3">
        <v>46488.29</v>
      </c>
      <c r="M38" s="22">
        <f t="shared" si="1"/>
        <v>6.4512576029875204</v>
      </c>
      <c r="N38" s="3">
        <v>0</v>
      </c>
      <c r="O38" s="3">
        <v>0</v>
      </c>
      <c r="P38" s="3">
        <v>0</v>
      </c>
      <c r="Q38" s="22">
        <v>0</v>
      </c>
      <c r="R38" s="3">
        <v>68.599999999999994</v>
      </c>
      <c r="S38" s="3">
        <v>70462.86</v>
      </c>
      <c r="T38" s="3">
        <v>70444.25</v>
      </c>
      <c r="U38" s="22">
        <f t="shared" si="5"/>
        <v>99.973588923299445</v>
      </c>
      <c r="V38" s="3">
        <v>3662.5</v>
      </c>
      <c r="W38" s="3">
        <v>3981143.62</v>
      </c>
      <c r="X38" s="3">
        <v>3761979.82</v>
      </c>
      <c r="Y38" s="22">
        <f t="shared" si="3"/>
        <v>94.494953688709174</v>
      </c>
      <c r="Z38" s="3">
        <v>40784.5</v>
      </c>
      <c r="AA38" s="3">
        <v>42684407.689999998</v>
      </c>
      <c r="AB38" s="3">
        <v>34942242.640000001</v>
      </c>
      <c r="AC38" s="22">
        <f t="shared" si="4"/>
        <v>81.861842604849329</v>
      </c>
    </row>
    <row r="39" spans="1:29" ht="20.100000000000001" customHeight="1" x14ac:dyDescent="0.25">
      <c r="A39" s="1" t="s">
        <v>1</v>
      </c>
      <c r="B39" s="6" t="s">
        <v>52</v>
      </c>
      <c r="C39" s="7"/>
      <c r="D39" s="7"/>
      <c r="E39" s="2" t="s">
        <v>1</v>
      </c>
      <c r="F39" s="3">
        <v>12223.35</v>
      </c>
      <c r="G39" s="3">
        <v>13273612.369999999</v>
      </c>
      <c r="H39" s="3">
        <v>10751657.130000001</v>
      </c>
      <c r="I39" s="22">
        <f t="shared" si="0"/>
        <v>81.000234377041707</v>
      </c>
      <c r="J39" s="3">
        <v>43.3</v>
      </c>
      <c r="K39" s="3">
        <v>58798.54</v>
      </c>
      <c r="L39" s="3">
        <v>23455.46</v>
      </c>
      <c r="M39" s="22">
        <f t="shared" si="1"/>
        <v>39.891228591730339</v>
      </c>
      <c r="N39" s="3">
        <v>94.3</v>
      </c>
      <c r="O39" s="3">
        <v>102422.91</v>
      </c>
      <c r="P39" s="3">
        <v>105769.12</v>
      </c>
      <c r="Q39" s="22">
        <f t="shared" si="2"/>
        <v>103.26705226399055</v>
      </c>
      <c r="R39" s="3">
        <v>9.1</v>
      </c>
      <c r="S39" s="3">
        <v>2894.65</v>
      </c>
      <c r="T39" s="3">
        <v>0</v>
      </c>
      <c r="U39" s="22">
        <f t="shared" si="5"/>
        <v>0</v>
      </c>
      <c r="V39" s="3">
        <v>905.8</v>
      </c>
      <c r="W39" s="3">
        <v>974015.84</v>
      </c>
      <c r="X39" s="3">
        <v>966372.4</v>
      </c>
      <c r="Y39" s="22">
        <f t="shared" si="3"/>
        <v>99.21526532874455</v>
      </c>
      <c r="Z39" s="3">
        <v>13275.85</v>
      </c>
      <c r="AA39" s="3">
        <v>14411744.310000001</v>
      </c>
      <c r="AB39" s="3">
        <v>11847254.109999999</v>
      </c>
      <c r="AC39" s="22">
        <f t="shared" si="4"/>
        <v>82.205553020944478</v>
      </c>
    </row>
    <row r="40" spans="1:29" ht="20.100000000000001" customHeight="1" x14ac:dyDescent="0.25">
      <c r="A40" s="1" t="s">
        <v>1</v>
      </c>
      <c r="B40" s="6" t="s">
        <v>53</v>
      </c>
      <c r="C40" s="7"/>
      <c r="D40" s="7"/>
      <c r="E40" s="2" t="s">
        <v>1</v>
      </c>
      <c r="F40" s="3">
        <v>50741.29</v>
      </c>
      <c r="G40" s="3">
        <v>53723939.609999999</v>
      </c>
      <c r="H40" s="3">
        <v>45438581.710000001</v>
      </c>
      <c r="I40" s="22">
        <f t="shared" si="0"/>
        <v>84.577903332953284</v>
      </c>
      <c r="J40" s="3">
        <v>0</v>
      </c>
      <c r="K40" s="3">
        <v>5093141.1399999997</v>
      </c>
      <c r="L40" s="3">
        <v>118000.8</v>
      </c>
      <c r="M40" s="22">
        <f t="shared" si="1"/>
        <v>2.3168570584713857</v>
      </c>
      <c r="N40" s="3">
        <v>4745.8</v>
      </c>
      <c r="O40" s="3">
        <v>268737.48</v>
      </c>
      <c r="P40" s="3">
        <v>267092.12</v>
      </c>
      <c r="Q40" s="22">
        <f t="shared" si="2"/>
        <v>99.387744500692648</v>
      </c>
      <c r="R40" s="3">
        <v>196.4</v>
      </c>
      <c r="S40" s="3">
        <v>182916.8</v>
      </c>
      <c r="T40" s="3">
        <v>182880.17</v>
      </c>
      <c r="U40" s="22">
        <f t="shared" si="5"/>
        <v>99.9799745020687</v>
      </c>
      <c r="V40" s="3">
        <v>1818.08</v>
      </c>
      <c r="W40" s="3">
        <v>3054796.27</v>
      </c>
      <c r="X40" s="3">
        <v>2705754.84</v>
      </c>
      <c r="Y40" s="22">
        <f t="shared" si="3"/>
        <v>88.57398663774066</v>
      </c>
      <c r="Z40" s="3">
        <v>57501.57</v>
      </c>
      <c r="AA40" s="3">
        <v>62323531.299999997</v>
      </c>
      <c r="AB40" s="3">
        <v>48712309.640000001</v>
      </c>
      <c r="AC40" s="22">
        <f t="shared" si="4"/>
        <v>78.160381197783636</v>
      </c>
    </row>
    <row r="41" spans="1:29" ht="20.100000000000001" customHeight="1" x14ac:dyDescent="0.25">
      <c r="A41" s="1" t="s">
        <v>1</v>
      </c>
      <c r="B41" s="6" t="s">
        <v>54</v>
      </c>
      <c r="C41" s="7"/>
      <c r="D41" s="7"/>
      <c r="E41" s="2" t="s">
        <v>1</v>
      </c>
      <c r="F41" s="3">
        <v>33706.32</v>
      </c>
      <c r="G41" s="3">
        <v>36710882.350000001</v>
      </c>
      <c r="H41" s="3">
        <v>28511638.960000001</v>
      </c>
      <c r="I41" s="22">
        <f t="shared" si="0"/>
        <v>77.665360064547727</v>
      </c>
      <c r="J41" s="3">
        <v>0</v>
      </c>
      <c r="K41" s="3">
        <v>0</v>
      </c>
      <c r="L41" s="3">
        <v>0</v>
      </c>
      <c r="M41" s="22">
        <v>0</v>
      </c>
      <c r="N41" s="3">
        <v>207.9</v>
      </c>
      <c r="O41" s="3">
        <v>409926.23</v>
      </c>
      <c r="P41" s="3">
        <v>413286.17</v>
      </c>
      <c r="Q41" s="22">
        <f t="shared" si="2"/>
        <v>100.81964503710827</v>
      </c>
      <c r="R41" s="3">
        <v>521.20000000000005</v>
      </c>
      <c r="S41" s="3">
        <v>527027.09</v>
      </c>
      <c r="T41" s="3">
        <v>526340.9</v>
      </c>
      <c r="U41" s="22">
        <f t="shared" si="5"/>
        <v>99.869799861711101</v>
      </c>
      <c r="V41" s="3">
        <v>969.06</v>
      </c>
      <c r="W41" s="3">
        <v>1126093.1299999999</v>
      </c>
      <c r="X41" s="3">
        <v>1073032.8500000001</v>
      </c>
      <c r="Y41" s="22">
        <f t="shared" si="3"/>
        <v>95.288109074957262</v>
      </c>
      <c r="Z41" s="3">
        <v>35404.480000000003</v>
      </c>
      <c r="AA41" s="3">
        <v>38773928.799999997</v>
      </c>
      <c r="AB41" s="3">
        <v>30524298.879999999</v>
      </c>
      <c r="AC41" s="22">
        <f t="shared" si="4"/>
        <v>78.723770906599498</v>
      </c>
    </row>
    <row r="42" spans="1:29" x14ac:dyDescent="0.25">
      <c r="G42" s="5"/>
      <c r="H42" s="5"/>
      <c r="K42" s="5"/>
      <c r="L42" s="5"/>
    </row>
    <row r="43" spans="1:29" x14ac:dyDescent="0.25">
      <c r="G43" s="4"/>
      <c r="K43" s="4"/>
      <c r="L43" s="4"/>
    </row>
    <row r="44" spans="1:29" x14ac:dyDescent="0.25">
      <c r="H44" s="4"/>
      <c r="K44" s="4"/>
      <c r="L44" s="4"/>
    </row>
    <row r="45" spans="1:29" x14ac:dyDescent="0.25">
      <c r="G45" s="4"/>
      <c r="H45" s="4"/>
    </row>
    <row r="46" spans="1:29" x14ac:dyDescent="0.25">
      <c r="G46" s="4"/>
      <c r="H46" s="4"/>
    </row>
    <row r="47" spans="1:29" x14ac:dyDescent="0.25">
      <c r="G47" s="4"/>
      <c r="H47" s="4"/>
      <c r="K47" s="4"/>
    </row>
    <row r="48" spans="1:29" x14ac:dyDescent="0.25">
      <c r="G48" s="4"/>
      <c r="H48" s="4"/>
      <c r="L48" s="4"/>
    </row>
    <row r="50" spans="11:12" x14ac:dyDescent="0.25">
      <c r="K50" s="4"/>
    </row>
    <row r="51" spans="11:12" x14ac:dyDescent="0.25">
      <c r="K51" s="4"/>
      <c r="L51" s="4"/>
    </row>
    <row r="52" spans="11:12" x14ac:dyDescent="0.25">
      <c r="L52" s="4"/>
    </row>
    <row r="53" spans="11:12" x14ac:dyDescent="0.25">
      <c r="K53" s="4"/>
    </row>
    <row r="55" spans="11:12" x14ac:dyDescent="0.25">
      <c r="K55" s="4"/>
      <c r="L55" s="4"/>
    </row>
    <row r="58" spans="11:12" x14ac:dyDescent="0.25">
      <c r="L58" s="18"/>
    </row>
  </sheetData>
  <mergeCells count="52">
    <mergeCell ref="A1:AC1"/>
    <mergeCell ref="A2:AC2"/>
    <mergeCell ref="A3:B3"/>
    <mergeCell ref="C3:AC3"/>
    <mergeCell ref="A4:B4"/>
    <mergeCell ref="C4:AC4"/>
    <mergeCell ref="A5:AC5"/>
    <mergeCell ref="A6:A7"/>
    <mergeCell ref="B6:B7"/>
    <mergeCell ref="C6:C7"/>
    <mergeCell ref="D6:D7"/>
    <mergeCell ref="E6:E7"/>
    <mergeCell ref="F6:I6"/>
    <mergeCell ref="J6:M6"/>
    <mergeCell ref="N6:Q6"/>
    <mergeCell ref="R6:U6"/>
    <mergeCell ref="V6:Y6"/>
    <mergeCell ref="Z6:AC6"/>
    <mergeCell ref="A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8:D38"/>
    <mergeCell ref="B39:D39"/>
    <mergeCell ref="B40:D40"/>
    <mergeCell ref="B41:D41"/>
    <mergeCell ref="B33:D33"/>
    <mergeCell ref="B34:D34"/>
    <mergeCell ref="B35:D35"/>
    <mergeCell ref="B36:D36"/>
    <mergeCell ref="B37:D37"/>
  </mergeCells>
  <pageMargins left="0.27777777777777779" right="0.27777777777777779" top="0.27777777777777779" bottom="0.27777777777777779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propertyTypeForPeriod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2025-02-07T08:21:30Z</dcterms:created>
  <dcterms:modified xsi:type="dcterms:W3CDTF">2025-02-07T09:17:34Z</dcterms:modified>
</cp:coreProperties>
</file>